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amer\Dropbox\Projects\Counting for Dollars\Large Program Brief\"/>
    </mc:Choice>
  </mc:AlternateContent>
  <xr:revisionPtr revIDLastSave="0" documentId="13_ncr:1_{EF2A3238-8772-4CD7-9022-5890824E08D0}" xr6:coauthVersionLast="40" xr6:coauthVersionMax="40" xr10:uidLastSave="{00000000-0000-0000-0000-000000000000}"/>
  <bookViews>
    <workbookView xWindow="0" yWindow="0" windowWidth="23040" windowHeight="9000" xr2:uid="{72756613-7B8F-4B25-9DBB-53520B78BCB7}"/>
  </bookViews>
  <sheets>
    <sheet name="FY2016 Program x Sta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  <c r="E64" i="1"/>
  <c r="BA60" i="1" l="1"/>
  <c r="AW60" i="1"/>
  <c r="AS60" i="1"/>
  <c r="AO60" i="1"/>
  <c r="AK60" i="1"/>
  <c r="AG60" i="1"/>
  <c r="AC60" i="1"/>
  <c r="Y60" i="1"/>
  <c r="U60" i="1"/>
  <c r="Q60" i="1"/>
  <c r="M60" i="1"/>
  <c r="I60" i="1"/>
  <c r="BC60" i="1"/>
  <c r="BB60" i="1"/>
  <c r="AZ60" i="1"/>
  <c r="AY60" i="1"/>
  <c r="AX60" i="1"/>
  <c r="AV60" i="1"/>
  <c r="AU60" i="1"/>
  <c r="AT60" i="1"/>
  <c r="AR60" i="1"/>
  <c r="AQ60" i="1"/>
  <c r="AP60" i="1"/>
  <c r="AN60" i="1"/>
  <c r="AM60" i="1"/>
  <c r="AL60" i="1"/>
  <c r="AJ60" i="1"/>
  <c r="AI60" i="1"/>
  <c r="AH60" i="1"/>
  <c r="AF60" i="1"/>
  <c r="AE60" i="1"/>
  <c r="AD60" i="1"/>
  <c r="AB60" i="1"/>
  <c r="AA60" i="1"/>
  <c r="Z60" i="1"/>
  <c r="X60" i="1"/>
  <c r="W60" i="1"/>
  <c r="V60" i="1"/>
  <c r="T60" i="1"/>
  <c r="S60" i="1"/>
  <c r="R60" i="1"/>
  <c r="P60" i="1"/>
  <c r="O60" i="1"/>
  <c r="N60" i="1"/>
  <c r="L60" i="1"/>
  <c r="K60" i="1"/>
  <c r="J60" i="1"/>
  <c r="H60" i="1"/>
  <c r="G60" i="1"/>
  <c r="F60" i="1"/>
  <c r="D60" i="1"/>
  <c r="D64" i="1" l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D65" i="1"/>
  <c r="BC6" i="1"/>
  <c r="BC4" i="1" s="1"/>
  <c r="BB6" i="1"/>
  <c r="BB4" i="1" s="1"/>
  <c r="BA6" i="1"/>
  <c r="BA4" i="1" s="1"/>
  <c r="AZ6" i="1"/>
  <c r="AZ4" i="1" s="1"/>
  <c r="AY6" i="1"/>
  <c r="AY4" i="1" s="1"/>
  <c r="AX6" i="1"/>
  <c r="AX4" i="1" s="1"/>
  <c r="AW6" i="1"/>
  <c r="AW4" i="1" s="1"/>
  <c r="AV6" i="1"/>
  <c r="AV4" i="1" s="1"/>
  <c r="AU6" i="1"/>
  <c r="AU4" i="1" s="1"/>
  <c r="AT6" i="1"/>
  <c r="AT4" i="1" s="1"/>
  <c r="AS6" i="1"/>
  <c r="AS4" i="1" s="1"/>
  <c r="AR6" i="1"/>
  <c r="AR4" i="1" s="1"/>
  <c r="AQ6" i="1"/>
  <c r="AQ4" i="1" s="1"/>
  <c r="AP6" i="1"/>
  <c r="AP4" i="1" s="1"/>
  <c r="AO6" i="1"/>
  <c r="AO4" i="1" s="1"/>
  <c r="AN6" i="1"/>
  <c r="AN4" i="1" s="1"/>
  <c r="AM6" i="1"/>
  <c r="AM4" i="1" s="1"/>
  <c r="AL6" i="1"/>
  <c r="AL4" i="1" s="1"/>
  <c r="AK6" i="1"/>
  <c r="AK4" i="1" s="1"/>
  <c r="AJ6" i="1"/>
  <c r="AJ4" i="1" s="1"/>
  <c r="AI6" i="1"/>
  <c r="AI4" i="1" s="1"/>
  <c r="AH6" i="1"/>
  <c r="AH4" i="1" s="1"/>
  <c r="AG6" i="1"/>
  <c r="AG4" i="1" s="1"/>
  <c r="AF6" i="1"/>
  <c r="AF4" i="1" s="1"/>
  <c r="AE6" i="1"/>
  <c r="AE4" i="1" s="1"/>
  <c r="AD6" i="1"/>
  <c r="AD4" i="1" s="1"/>
  <c r="AC6" i="1"/>
  <c r="AC4" i="1" s="1"/>
  <c r="AB6" i="1"/>
  <c r="AB4" i="1" s="1"/>
  <c r="AA6" i="1"/>
  <c r="AA4" i="1" s="1"/>
  <c r="Z6" i="1"/>
  <c r="Z4" i="1" s="1"/>
  <c r="Y6" i="1"/>
  <c r="Y4" i="1" s="1"/>
  <c r="X6" i="1"/>
  <c r="X4" i="1" s="1"/>
  <c r="W6" i="1"/>
  <c r="W4" i="1" s="1"/>
  <c r="V6" i="1"/>
  <c r="V4" i="1" s="1"/>
  <c r="U6" i="1"/>
  <c r="U4" i="1" s="1"/>
  <c r="T6" i="1"/>
  <c r="T4" i="1" s="1"/>
  <c r="S6" i="1"/>
  <c r="S4" i="1" s="1"/>
  <c r="R6" i="1"/>
  <c r="R4" i="1" s="1"/>
  <c r="Q6" i="1"/>
  <c r="Q4" i="1" s="1"/>
  <c r="P6" i="1"/>
  <c r="P4" i="1" s="1"/>
  <c r="O6" i="1"/>
  <c r="O4" i="1" s="1"/>
  <c r="N6" i="1"/>
  <c r="N4" i="1" s="1"/>
  <c r="M6" i="1"/>
  <c r="M4" i="1" s="1"/>
  <c r="L6" i="1"/>
  <c r="L4" i="1" s="1"/>
  <c r="K6" i="1"/>
  <c r="K4" i="1" s="1"/>
  <c r="J6" i="1"/>
  <c r="J4" i="1" s="1"/>
  <c r="I6" i="1"/>
  <c r="I4" i="1" s="1"/>
  <c r="H6" i="1"/>
  <c r="H4" i="1" s="1"/>
  <c r="G6" i="1"/>
  <c r="G4" i="1" s="1"/>
  <c r="F6" i="1"/>
  <c r="F4" i="1" s="1"/>
  <c r="E6" i="1"/>
  <c r="E4" i="1" s="1"/>
  <c r="D58" i="1"/>
  <c r="D57" i="1"/>
  <c r="D56" i="1"/>
  <c r="D55" i="1"/>
  <c r="D54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  <c r="D4" i="1" s="1"/>
</calcChain>
</file>

<file path=xl/sharedStrings.xml><?xml version="1.0" encoding="utf-8"?>
<sst xmlns="http://schemas.openxmlformats.org/spreadsheetml/2006/main" count="222" uniqueCount="138">
  <si>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</si>
  <si>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</si>
  <si>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</si>
  <si>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</si>
  <si>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</si>
  <si>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</si>
  <si>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</si>
  <si>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</si>
  <si>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</si>
  <si>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</si>
  <si>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</si>
  <si>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</si>
  <si>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</si>
  <si>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</si>
  <si>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</si>
  <si>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</si>
  <si>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</si>
  <si>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</si>
  <si>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</si>
  <si>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</si>
  <si>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</si>
  <si>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</si>
  <si>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</si>
  <si>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</si>
  <si>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</si>
  <si>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</si>
  <si>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</si>
  <si>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</si>
  <si>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</si>
  <si>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</si>
  <si>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</si>
  <si>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</si>
  <si>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</si>
  <si>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</si>
  <si>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</si>
  <si>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</si>
  <si>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</si>
  <si>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</si>
  <si>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</si>
  <si>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</si>
  <si>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</si>
  <si>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</si>
  <si>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</si>
  <si>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</si>
  <si>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</si>
  <si>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</si>
  <si>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</si>
  <si>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</si>
  <si>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</si>
  <si>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</si>
  <si>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</si>
  <si>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CFDA</t>
  </si>
  <si>
    <t>Dept.</t>
  </si>
  <si>
    <t>Medical Assistance Program (Medicaid)</t>
  </si>
  <si>
    <t>HHS</t>
  </si>
  <si>
    <t>Federal Direct Student Loans</t>
  </si>
  <si>
    <t>ED</t>
  </si>
  <si>
    <t>Supplemental Nutrition Assistance Program</t>
  </si>
  <si>
    <t>USDA</t>
  </si>
  <si>
    <t>Medicare Supplemental Medical Insurance (Part B)</t>
  </si>
  <si>
    <t>Highway Planning and Construction</t>
  </si>
  <si>
    <t>DOT</t>
  </si>
  <si>
    <t>Federal Pell Grant Program</t>
  </si>
  <si>
    <t>Section 8 Housing Choice Vouchers</t>
  </si>
  <si>
    <t>HUD</t>
  </si>
  <si>
    <t>Temporary Assistance for Needy Families</t>
  </si>
  <si>
    <t>Very Low to Moderate Income Housing Loans</t>
  </si>
  <si>
    <t>Title I Grants to LEAs</t>
  </si>
  <si>
    <t>State Children's Health Insurance Program</t>
  </si>
  <si>
    <t>National School Lunch Program</t>
  </si>
  <si>
    <t>Special Education Grants</t>
  </si>
  <si>
    <t>Section 8 Housing Assistance Payments Program</t>
  </si>
  <si>
    <t>Federal Transit Formula Grants</t>
  </si>
  <si>
    <t>Head Start</t>
  </si>
  <si>
    <t>Supplemental Nutrition Program for Women, Infants, and Children</t>
  </si>
  <si>
    <t>Health Care Centers</t>
  </si>
  <si>
    <t>93.527/224</t>
  </si>
  <si>
    <t>School Breakfast Program</t>
  </si>
  <si>
    <t>Rural Electrification Loans and Loan Guarantees</t>
  </si>
  <si>
    <t>Public and Indian Housing</t>
  </si>
  <si>
    <t>Low Income Home Energy Assistance</t>
  </si>
  <si>
    <t>Child and Adult Care Food Program</t>
  </si>
  <si>
    <t>Vocational Rehabilitation Grants to the States</t>
  </si>
  <si>
    <t>DOL</t>
  </si>
  <si>
    <t>Federal Transit - Capital Investment Grants</t>
  </si>
  <si>
    <t>Child Care and Development Block Grant</t>
  </si>
  <si>
    <t>Adoption Assistance</t>
  </si>
  <si>
    <t>Community Facilities Loans and Grants</t>
  </si>
  <si>
    <t>Supporting Effective Instruction State Grants</t>
  </si>
  <si>
    <t>Crime Victim Assistance</t>
  </si>
  <si>
    <t>DOJ</t>
  </si>
  <si>
    <t>Community Development Block Grants/Entitlement Grants</t>
  </si>
  <si>
    <t>Public Housing Capital Fund</t>
  </si>
  <si>
    <t>Block Grants for the Prevention and Treatment of Substance Abuse</t>
  </si>
  <si>
    <t>Water and Waste Disposal Systems for Rural Communities</t>
  </si>
  <si>
    <t>Social Services Block Grant</t>
  </si>
  <si>
    <t>Rural Rental Assistance Payments</t>
  </si>
  <si>
    <t>Business and Industry Loans</t>
  </si>
  <si>
    <t>Career and Technical Education - Basic Grants to States</t>
  </si>
  <si>
    <t>Homeland Security Grant Program</t>
  </si>
  <si>
    <t>DHS</t>
  </si>
  <si>
    <t>WIOA Dislocated Worker Formula Grants</t>
  </si>
  <si>
    <t>Home Investment Partnerships Program</t>
  </si>
  <si>
    <t>State Community Development Block Grant</t>
  </si>
  <si>
    <t>WIOA Youth Activities</t>
  </si>
  <si>
    <t>Employment Service/Wagner-Peyser Funded Activities</t>
  </si>
  <si>
    <t>Community Services Block Grant</t>
  </si>
  <si>
    <t>Special Programs for the Aging, Title III, Part C, Nutrition Services</t>
  </si>
  <si>
    <t>Cooperative Extension Service</t>
  </si>
  <si>
    <t>Native American Employment and Training</t>
  </si>
  <si>
    <t>HUBZones Program</t>
  </si>
  <si>
    <t>USASpending</t>
  </si>
  <si>
    <t>Supplemental Nutrition Assistance Program State Activity Report Fiscal Year 2016</t>
  </si>
  <si>
    <t>FY 2018 Explanatory Notes Rural Business Service</t>
  </si>
  <si>
    <t>HUD's Community Assessment Reporting Tool (CART)</t>
  </si>
  <si>
    <t>HUD's Community Planning and Development Program Formula Allocations for FY 2016</t>
  </si>
  <si>
    <t xml:space="preserve">Office for Victims of Crime's Grant Award Search Results for 2016 Victim Assistance </t>
  </si>
  <si>
    <t>Administration for Community Living's State Allocation Tables: Title III (2016), Grants for State and Community Programs on Aging FY 2016 Final Allocation</t>
  </si>
  <si>
    <t>Medicare State/HCPCS Aggregate table , CY2016</t>
  </si>
  <si>
    <t>Low Income Housing Tax Credit</t>
  </si>
  <si>
    <t>New Markets Tax Credit</t>
  </si>
  <si>
    <t>Prepared by Andrew Reamer, GW Institute of Public Policy, George Washington University</t>
  </si>
  <si>
    <t>Program spending data research by Sean Moulton, Project on Government Oversight</t>
  </si>
  <si>
    <t>United States</t>
  </si>
  <si>
    <t>Data Source</t>
  </si>
  <si>
    <t>USAspending</t>
  </si>
  <si>
    <t>President's Budget FY 2018 Analytical Perspectives, State by State Tables</t>
  </si>
  <si>
    <t>State Funding History Tables: FY 1980—FY 2016, U.S. Department of Education</t>
  </si>
  <si>
    <t>2) Federal Tax Expenditures (2)</t>
  </si>
  <si>
    <t>3) Federal Procurement Programs (1)</t>
  </si>
  <si>
    <t>Total</t>
  </si>
  <si>
    <t>(Rank order by U.S. spending)</t>
  </si>
  <si>
    <t>Title IV-E Foster Care</t>
  </si>
  <si>
    <t>WIOA Adult Activities</t>
  </si>
  <si>
    <t>55 Large Census-guided Federal Expenditure Programs, Distribution by State, FY2016</t>
  </si>
  <si>
    <t>1) Financial Assistance Programs (52)</t>
  </si>
  <si>
    <t>Child Care Mandatory and Matching Funds</t>
  </si>
  <si>
    <t>Unemployment Insurance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</si>
</sst>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164" formatCode="0.000"/>
    <numFmt numFmtId="165" formatCode="&quot;$&quot;#,##0"/>
    <numFmt numFmtId="166" formatCode="0.0%"/>
    <numFmt numFmtId="167" formatCode="[$-409]mmmm\ d\,\ 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5" fontId="2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5" fontId="0" fillId="0" borderId="0" xfId="0" applyNumberFormat="1" applyFont="1" applyAlignment="1">
      <alignment vertical="top"/>
    </xf>
    <xf numFmtId="5" fontId="0" fillId="0" borderId="0" xfId="0" applyNumberFormat="1" applyFont="1" applyAlignment="1">
      <alignment horizontal="right" vertical="top" wrapText="1"/>
    </xf>
    <xf numFmtId="5" fontId="5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0" fontId="3" fillId="0" borderId="0" xfId="0" applyFont="1" applyAlignment="1">
      <alignment wrapText="1"/>
    </xf>
    <xf numFmtId="5" fontId="0" fillId="0" borderId="0" xfId="0" applyNumberFormat="1" applyFont="1" applyAlignment="1">
      <alignment vertical="top" wrapText="1"/>
    </xf>
    <xf numFmtId="5" fontId="0" fillId="0" borderId="1" xfId="0" applyNumberFormat="1" applyFont="1" applyFill="1" applyBorder="1" applyAlignment="1">
      <alignment vertical="top"/>
    </xf>
    <xf numFmtId="5" fontId="0" fillId="0" borderId="0" xfId="0" applyNumberFormat="1" applyFont="1" applyFill="1" applyBorder="1" applyAlignment="1">
      <alignment vertical="top"/>
    </xf>
    <xf numFmtId="5" fontId="0" fillId="0" borderId="0" xfId="0" applyNumberFormat="1" applyAlignment="1">
      <alignment vertical="top"/>
    </xf>
    <xf numFmtId="5" fontId="0" fillId="0" borderId="0" xfId="0" applyNumberFormat="1" applyFont="1" applyFill="1" applyAlignment="1">
      <alignment vertical="top"/>
    </xf>
    <xf numFmtId="5" fontId="0" fillId="0" borderId="0" xfId="0" applyNumberFormat="1" applyBorder="1" applyAlignment="1">
      <alignment vertical="top"/>
    </xf>
    <xf numFmtId="5" fontId="2" fillId="0" borderId="0" xfId="0" applyNumberFormat="1" applyFont="1"/>
    <xf numFmtId="0" fontId="2" fillId="0" borderId="0" xfId="0" applyFont="1" applyAlignment="1">
      <alignment wrapText="1"/>
    </xf>
    <xf numFmtId="165" fontId="0" fillId="0" borderId="0" xfId="0" applyNumberFormat="1"/>
    <xf numFmtId="165" fontId="2" fillId="0" borderId="0" xfId="0" applyNumberFormat="1" applyFont="1"/>
    <xf numFmtId="5" fontId="3" fillId="0" borderId="0" xfId="0" applyNumberFormat="1" applyFont="1"/>
    <xf numFmtId="5" fontId="0" fillId="0" borderId="0" xfId="0" applyNumberFormat="1" applyFont="1"/>
    <xf numFmtId="166" fontId="0" fillId="0" borderId="0" xfId="1" applyNumberFormat="1" applyFont="1" applyProtection="1">
      <protection locked="0"/>
    </xf>
    <xf numFmtId="5" fontId="0" fillId="0" borderId="0" xfId="0" applyNumberFormat="1"/>
    <xf numFmtId="0" fontId="7" fillId="0" borderId="0" xfId="0" applyFont="1" applyAlignment="1">
      <alignment vertical="top"/>
    </xf>
    <xf numFmtId="0" fontId="0" fillId="0" borderId="0" xfId="0" applyAlignment="1"/>
    <xf numFmtId="167" fontId="0" fillId="0" borderId="0" xfId="0" applyNumberFormat="1" applyAlignment="1">
      <alignment horizontal="left" wrapText="1"/>
    </xf>
    <xf numFmtId="0" fontId="8" fillId="0" borderId="0" xfId="0" applyFont="1" applyAlignment="1">
      <alignment horizontal="left" vertical="top" wrapText="1"/>
    </xf>
    <xf numFmtId="5" fontId="0" fillId="0" borderId="3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5" fontId="2" fillId="0" borderId="2" xfId="0" applyNumberFormat="1" applyFont="1" applyBorder="1" applyAlignment="1">
      <alignment vertical="top"/>
    </xf>
    <xf numFmtId="5" fontId="0" fillId="0" borderId="2" xfId="0" applyNumberFormat="1" applyFont="1" applyBorder="1" applyAlignment="1">
      <alignment vertical="top"/>
    </xf>
    <xf numFmtId="6" fontId="0" fillId="0" borderId="2" xfId="0" applyNumberFormat="1" applyBorder="1" applyAlignment="1">
      <alignment vertical="top"/>
    </xf>
    <xf numFmtId="0" fontId="0" fillId="0" borderId="2" xfId="0" applyBorder="1" applyAlignment="1">
      <alignment wrapText="1"/>
    </xf>
    <xf numFmtId="5" fontId="2" fillId="0" borderId="2" xfId="0" applyNumberFormat="1" applyFont="1" applyBorder="1"/>
    <xf numFmtId="5" fontId="0" fillId="0" borderId="2" xfId="0" applyNumberFormat="1" applyFont="1" applyBorder="1"/>
    <xf numFmtId="165" fontId="2" fillId="0" borderId="2" xfId="0" applyNumberFormat="1" applyFont="1" applyBorder="1"/>
    <xf numFmtId="165" fontId="0" fillId="0" borderId="2" xfId="0" applyNumberFormat="1" applyBorder="1"/>
    <xf numFmtId="0" fontId="9" fillId="0" borderId="0" xfId="2"/>
    <xf numFmtId="0" fontId="9" fillId="0" borderId="0" xfId="2" applyBorder="1" applyAlignment="1"/>
    <xf numFmtId="0" fontId="7" fillId="0" borderId="0" xfId="0" applyFont="1" applyBorder="1" applyAlignment="1">
      <alignment vertical="top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5" fontId="2" fillId="0" borderId="6" xfId="0" applyNumberFormat="1" applyFont="1" applyBorder="1" applyAlignment="1">
      <alignment vertical="top"/>
    </xf>
    <xf numFmtId="5" fontId="0" fillId="0" borderId="6" xfId="0" applyNumberFormat="1" applyFont="1" applyBorder="1" applyAlignment="1">
      <alignment vertical="top"/>
    </xf>
    <xf numFmtId="5" fontId="0" fillId="0" borderId="6" xfId="0" applyNumberFormat="1" applyFont="1" applyBorder="1" applyAlignment="1">
      <alignment horizontal="right" vertical="top" wrapText="1"/>
    </xf>
    <xf numFmtId="5" fontId="5" fillId="0" borderId="6" xfId="0" applyNumberFormat="1" applyFont="1" applyFill="1" applyBorder="1" applyAlignment="1">
      <alignment vertical="top"/>
    </xf>
    <xf numFmtId="165" fontId="0" fillId="0" borderId="6" xfId="0" applyNumberFormat="1" applyBorder="1" applyAlignment="1">
      <alignment vertical="top"/>
    </xf>
    <xf numFmtId="5" fontId="0" fillId="0" borderId="7" xfId="0" applyNumberFormat="1" applyFont="1" applyFill="1" applyBorder="1" applyAlignment="1">
      <alignment vertical="top"/>
    </xf>
    <xf numFmtId="5" fontId="0" fillId="0" borderId="6" xfId="0" applyNumberFormat="1" applyFont="1" applyFill="1" applyBorder="1" applyAlignment="1">
      <alignment vertical="top"/>
    </xf>
    <xf numFmtId="5" fontId="0" fillId="0" borderId="6" xfId="0" applyNumberFormat="1" applyBorder="1" applyAlignment="1">
      <alignment vertical="top"/>
    </xf>
    <xf numFmtId="5" fontId="2" fillId="0" borderId="6" xfId="0" applyNumberFormat="1" applyFont="1" applyBorder="1"/>
    <xf numFmtId="5" fontId="0" fillId="0" borderId="6" xfId="0" applyNumberFormat="1" applyFont="1" applyBorder="1"/>
    <xf numFmtId="5" fontId="3" fillId="0" borderId="6" xfId="0" applyNumberFormat="1" applyFont="1" applyBorder="1"/>
    <xf numFmtId="165" fontId="2" fillId="0" borderId="6" xfId="0" applyNumberFormat="1" applyFont="1" applyBorder="1"/>
    <xf numFmtId="165" fontId="0" fillId="0" borderId="6" xfId="0" applyNumberFormat="1" applyBorder="1"/>
    <xf numFmtId="0" fontId="1" fillId="0" borderId="0" xfId="0" applyFont="1" applyAlignment="1">
      <alignment vertical="top"/>
    </xf>
    <xf numFmtId="0" fontId="10" fillId="0" borderId="5" xfId="2" applyFont="1" applyFill="1" applyBorder="1" applyAlignment="1">
      <alignment horizontal="center" vertical="top" wrapText="1"/>
    </xf>
    <xf numFmtId="164" fontId="10" fillId="0" borderId="5" xfId="2" applyNumberFormat="1" applyFont="1" applyFill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165" fontId="0" fillId="0" borderId="0" xfId="0" applyNumberFormat="1" applyAlignment="1">
      <alignment horizontal="right" vertical="top"/>
    </xf>
    <xf numFmtId="0" fontId="7" fillId="0" borderId="0" xfId="0" applyFont="1" applyAlignment="1">
      <alignment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saspending.gov/" TargetMode="External"/><Relationship Id="rId18" Type="http://schemas.openxmlformats.org/officeDocument/2006/relationships/hyperlink" Target="https://obamawhitehouse.archives.gov/sites/default/files/omb/budget/fy2017/assets/state_by_state.xls" TargetMode="External"/><Relationship Id="rId26" Type="http://schemas.openxmlformats.org/officeDocument/2006/relationships/hyperlink" Target="https://www2.ed.gov/about/overview/budget/history/index.html" TargetMode="External"/><Relationship Id="rId39" Type="http://schemas.openxmlformats.org/officeDocument/2006/relationships/hyperlink" Target="https://beta.sam.gov/fal/96cb9c2879af4720916a91e55c4e55c4/view?keywords=10.551&amp;sort=-relevance&amp;index=cfda&amp;is_active=true&amp;page=1" TargetMode="External"/><Relationship Id="rId21" Type="http://schemas.openxmlformats.org/officeDocument/2006/relationships/hyperlink" Target="https://obamawhitehouse.archives.gov/sites/default/files/omb/budget/fy2017/assets/state_by_state.xls" TargetMode="External"/><Relationship Id="rId34" Type="http://schemas.openxmlformats.org/officeDocument/2006/relationships/hyperlink" Target="https://data.cms.gov/Medicare-Physician-Supplier/Medicare-State-HCPCS-Aggregate-Summary-Table-CY201/d42v-eixj" TargetMode="External"/><Relationship Id="rId42" Type="http://schemas.openxmlformats.org/officeDocument/2006/relationships/hyperlink" Target="https://beta.sam.gov/fal/b99cfa2ca2c241f3bb7d4264187990d8/view?keywords=84.063&amp;sort=-relevance&amp;index=cfda&amp;is_active=true&amp;page=1" TargetMode="External"/><Relationship Id="rId47" Type="http://schemas.openxmlformats.org/officeDocument/2006/relationships/hyperlink" Target="https://beta.sam.gov/fal/6a839911ee9e4ad09fd2407bdb00258b/view?keywords=93.767&amp;sort=-relevance&amp;index=cfda&amp;is_active=true&amp;page=1" TargetMode="External"/><Relationship Id="rId50" Type="http://schemas.openxmlformats.org/officeDocument/2006/relationships/hyperlink" Target="https://beta.sam.gov/fal/9faa3d863df74a2aa5397d4439f611b9/view?keywords=14.195&amp;sort=-relevance&amp;index=cfda&amp;is_active=true&amp;page=1" TargetMode="External"/><Relationship Id="rId55" Type="http://schemas.openxmlformats.org/officeDocument/2006/relationships/hyperlink" Target="https://beta.sam.gov/fal/aeb401bc90664d558b702ecc4e7b15d7/view?keywords=93.527&amp;sort=-relevance&amp;index=cfda&amp;is_active=true&amp;page=1" TargetMode="External"/><Relationship Id="rId63" Type="http://schemas.openxmlformats.org/officeDocument/2006/relationships/hyperlink" Target="https://beta.sam.gov/fal/9ceb88a92ad84ff7bc0503b5a98cebd7/view?keywords=17.225&amp;sort=-relevance&amp;index=cfda&amp;is_active=true&amp;page=1" TargetMode="External"/><Relationship Id="rId68" Type="http://schemas.openxmlformats.org/officeDocument/2006/relationships/hyperlink" Target="https://beta.sam.gov/fal/3df609bbc3c2489e8e565a12eefea7fd/view?keywords=84.367&amp;sort=-relevance&amp;index=cfda&amp;is_active=true&amp;page=1" TargetMode="External"/><Relationship Id="rId76" Type="http://schemas.openxmlformats.org/officeDocument/2006/relationships/hyperlink" Target="https://beta.sam.gov/fal/2f03a4e4100b4c6f8e0692a0cd1000a0/view?keywords=10.768&amp;sort=-relevance&amp;index=cfda&amp;is_active=true&amp;page=1" TargetMode="External"/><Relationship Id="rId84" Type="http://schemas.openxmlformats.org/officeDocument/2006/relationships/hyperlink" Target="https://beta.sam.gov/fal/774dda72930d4da8b2f8dc7fe4d5b5a4/view?keywords=93.569&amp;sort=-relevance&amp;index=cfda&amp;is_active=true&amp;page=1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www.usaspending.gov/" TargetMode="External"/><Relationship Id="rId71" Type="http://schemas.openxmlformats.org/officeDocument/2006/relationships/hyperlink" Target="https://beta.sam.gov/fal/fa5cb4d651ab4719b96c5b215af383c4/view?keywords=14.872&amp;sort=-relevance&amp;index=cfda&amp;is_active=true&amp;page=1" TargetMode="External"/><Relationship Id="rId2" Type="http://schemas.openxmlformats.org/officeDocument/2006/relationships/hyperlink" Target="https://www.usaspending.gov/" TargetMode="External"/><Relationship Id="rId16" Type="http://schemas.openxmlformats.org/officeDocument/2006/relationships/hyperlink" Target="https://obamawhitehouse.archives.gov/sites/default/files/omb/budget/fy2017/assets/state_by_state.xls" TargetMode="External"/><Relationship Id="rId29" Type="http://schemas.openxmlformats.org/officeDocument/2006/relationships/hyperlink" Target="https://www.hud.gov/program_offices/comm_planning/about/budget/budget16" TargetMode="External"/><Relationship Id="rId11" Type="http://schemas.openxmlformats.org/officeDocument/2006/relationships/hyperlink" Target="https://www.usaspending.gov/" TargetMode="External"/><Relationship Id="rId24" Type="http://schemas.openxmlformats.org/officeDocument/2006/relationships/hyperlink" Target="https://obamawhitehouse.archives.gov/sites/default/files/omb/budget/fy2017/assets/state_by_state.xls" TargetMode="External"/><Relationship Id="rId32" Type="http://schemas.openxmlformats.org/officeDocument/2006/relationships/hyperlink" Target="https://www2.ed.gov/about/overview/budget/history/index.html" TargetMode="External"/><Relationship Id="rId37" Type="http://schemas.openxmlformats.org/officeDocument/2006/relationships/hyperlink" Target="https://beta.sam.gov/fal/8ac09ce2290e40568eb1fce280d2a813/view?keywords=93.778&amp;sort=-relevance&amp;index=cfda&amp;is_active=true&amp;page=1" TargetMode="External"/><Relationship Id="rId40" Type="http://schemas.openxmlformats.org/officeDocument/2006/relationships/hyperlink" Target="https://beta.sam.gov/fal/f43dad20d24d4045a6160b4ea12e3e04/view?keywords=93.774&amp;sort=-relevance&amp;index=cfda&amp;is_active=true&amp;page=1" TargetMode="External"/><Relationship Id="rId45" Type="http://schemas.openxmlformats.org/officeDocument/2006/relationships/hyperlink" Target="https://beta.sam.gov/fal/827eb1860b9242d4b088b746ebe13614/view?keywords=10.410&amp;sort=-relevance&amp;index=cfda&amp;is_active=true&amp;page=1" TargetMode="External"/><Relationship Id="rId53" Type="http://schemas.openxmlformats.org/officeDocument/2006/relationships/hyperlink" Target="https://beta.sam.gov/fal/3f4f9b90b22c7a295c07b5399821d1d0/view?keywords=10.557&amp;sort=-relevance&amp;index=cfda&amp;is_active=true&amp;page=1" TargetMode="External"/><Relationship Id="rId58" Type="http://schemas.openxmlformats.org/officeDocument/2006/relationships/hyperlink" Target="https://beta.sam.gov/fal/d8d2f4e0fc2d9d6c10609fdebf273af3/view?keywords=14.850&amp;sort=-relevance&amp;index=cfda&amp;is_active=true&amp;page=1" TargetMode="External"/><Relationship Id="rId66" Type="http://schemas.openxmlformats.org/officeDocument/2006/relationships/hyperlink" Target="https://beta.sam.gov/fal/d9dbc34335604228bd980a1ed7ba2fb0/view?keywords=93.659&amp;sort=-relevance&amp;index=cfda&amp;is_active=true&amp;page=1" TargetMode="External"/><Relationship Id="rId74" Type="http://schemas.openxmlformats.org/officeDocument/2006/relationships/hyperlink" Target="https://beta.sam.gov/fal/a5cd909022174201a996f03342112187/view?keywords=93.667&amp;sort=-relevance&amp;index=cfda&amp;is_active=true&amp;page=1" TargetMode="External"/><Relationship Id="rId79" Type="http://schemas.openxmlformats.org/officeDocument/2006/relationships/hyperlink" Target="https://beta.sam.gov/fal/75023acf84354201bebc7656d588fcdf/view?keywords=17.278&amp;sort=-relevance&amp;index=cfda&amp;is_active=true&amp;page=1" TargetMode="External"/><Relationship Id="rId87" Type="http://schemas.openxmlformats.org/officeDocument/2006/relationships/hyperlink" Target="https://beta.sam.gov/fal/fde48e97f2f5460f8b9899fb20769491/view?keywords=17.265&amp;sort=-relevance&amp;index=cfda&amp;is_active=true&amp;page=1" TargetMode="External"/><Relationship Id="rId5" Type="http://schemas.openxmlformats.org/officeDocument/2006/relationships/hyperlink" Target="https://www.usaspending.gov/" TargetMode="External"/><Relationship Id="rId61" Type="http://schemas.openxmlformats.org/officeDocument/2006/relationships/hyperlink" Target="https://beta.sam.gov/fal/657245046c044e5f8480d589d8f3aecb/view?keywords=84.126&amp;sort=-relevance&amp;index=cfda&amp;is_active=true&amp;page=1" TargetMode="External"/><Relationship Id="rId82" Type="http://schemas.openxmlformats.org/officeDocument/2006/relationships/hyperlink" Target="https://beta.sam.gov/fal/91268c3fcd9947cd8ef13acd95e3838b/view?keywords=17.259&amp;sort=-relevance&amp;index=cfda&amp;is_active=true&amp;page=1" TargetMode="External"/><Relationship Id="rId19" Type="http://schemas.openxmlformats.org/officeDocument/2006/relationships/hyperlink" Target="https://obamawhitehouse.archives.gov/sites/default/files/omb/budget/fy2017/assets/state_by_state.xls" TargetMode="External"/><Relationship Id="rId4" Type="http://schemas.openxmlformats.org/officeDocument/2006/relationships/hyperlink" Target="https://www.usaspending.gov/" TargetMode="External"/><Relationship Id="rId9" Type="http://schemas.openxmlformats.org/officeDocument/2006/relationships/hyperlink" Target="https://www.usaspending.gov/" TargetMode="External"/><Relationship Id="rId14" Type="http://schemas.openxmlformats.org/officeDocument/2006/relationships/hyperlink" Target="https://www.usaspending.gov/" TargetMode="External"/><Relationship Id="rId22" Type="http://schemas.openxmlformats.org/officeDocument/2006/relationships/hyperlink" Target="https://obamawhitehouse.archives.gov/sites/default/files/omb/budget/fy2017/assets/state_by_state.xls" TargetMode="External"/><Relationship Id="rId27" Type="http://schemas.openxmlformats.org/officeDocument/2006/relationships/hyperlink" Target="https://www.ovc.gov/grants/grant_award_search.html" TargetMode="External"/><Relationship Id="rId30" Type="http://schemas.openxmlformats.org/officeDocument/2006/relationships/hyperlink" Target="https://www.hud.gov/program_offices/comm_planning/about/budget/budget16" TargetMode="External"/><Relationship Id="rId35" Type="http://schemas.openxmlformats.org/officeDocument/2006/relationships/hyperlink" Target="https://acl.gov/about-acl/older-americans-act-oaa" TargetMode="External"/><Relationship Id="rId43" Type="http://schemas.openxmlformats.org/officeDocument/2006/relationships/hyperlink" Target="https://beta.sam.gov/fal/98de3f42adfe44ffb6e9cc9b3c193a26/view?keywords=14.871&amp;sort=-relevance&amp;index=cfda&amp;is_active=true&amp;page=1" TargetMode="External"/><Relationship Id="rId48" Type="http://schemas.openxmlformats.org/officeDocument/2006/relationships/hyperlink" Target="https://beta.sam.gov/fal/0ed5dac6838d4ba1b81559dca6e08923/view?keywords=10.555&amp;sort=-relevance&amp;index=cfda&amp;is_active=true&amp;page=1" TargetMode="External"/><Relationship Id="rId56" Type="http://schemas.openxmlformats.org/officeDocument/2006/relationships/hyperlink" Target="https://beta.sam.gov/fal/b49fb1ffddd24462baad036f28cad497/view?keywords=10.553&amp;sort=-relevance&amp;index=cfda&amp;is_active=true&amp;page=1" TargetMode="External"/><Relationship Id="rId64" Type="http://schemas.openxmlformats.org/officeDocument/2006/relationships/hyperlink" Target="https://beta.sam.gov/fal/b777cc5f6d2442cabaa513868b455584/view?keywords=20.500&amp;sort=-relevance&amp;index=cfda&amp;is_active=true&amp;page=1" TargetMode="External"/><Relationship Id="rId69" Type="http://schemas.openxmlformats.org/officeDocument/2006/relationships/hyperlink" Target="https://beta.sam.gov/fal/a613b4008917473db15e8e35ecb47595/view?keywords=16.575&amp;sort=-relevance&amp;index=cfda&amp;is_active=true&amp;page=1" TargetMode="External"/><Relationship Id="rId77" Type="http://schemas.openxmlformats.org/officeDocument/2006/relationships/hyperlink" Target="https://beta.sam.gov/fal/f5ea09a9aec34a1db50899815b2fb622/view?keywords=84.048&amp;sort=-relevance&amp;index=cfda&amp;is_active=true&amp;page=1" TargetMode="External"/><Relationship Id="rId8" Type="http://schemas.openxmlformats.org/officeDocument/2006/relationships/hyperlink" Target="https://www.usaspending.gov/" TargetMode="External"/><Relationship Id="rId51" Type="http://schemas.openxmlformats.org/officeDocument/2006/relationships/hyperlink" Target="https://beta.sam.gov/fal/259e076754cf41f896be5d58f82c21f3/view?keywords=20.507&amp;sort=-relevance&amp;index=cfda&amp;is_active=true&amp;page=1" TargetMode="External"/><Relationship Id="rId72" Type="http://schemas.openxmlformats.org/officeDocument/2006/relationships/hyperlink" Target="https://beta.sam.gov/fal/9631fda7aa73412eb18b58fe6ec359e4/view?keywords=93.959&amp;sort=-relevance&amp;index=cfda&amp;is_active=true&amp;page=1" TargetMode="External"/><Relationship Id="rId80" Type="http://schemas.openxmlformats.org/officeDocument/2006/relationships/hyperlink" Target="https://beta.sam.gov/fal/783893b227a244048014f0641f6722f8/view?keywords=14.239&amp;sort=-relevance&amp;index=cfda&amp;is_active=true&amp;page=1" TargetMode="External"/><Relationship Id="rId85" Type="http://schemas.openxmlformats.org/officeDocument/2006/relationships/hyperlink" Target="https://beta.sam.gov/fal/baf187d1acba49dd9ccdb5b6b44563d4/view?keywords=93.045&amp;sort=-relevance&amp;index=cfda&amp;is_active=true&amp;page=1" TargetMode="External"/><Relationship Id="rId3" Type="http://schemas.openxmlformats.org/officeDocument/2006/relationships/hyperlink" Target="https://www.usaspending.gov/" TargetMode="External"/><Relationship Id="rId12" Type="http://schemas.openxmlformats.org/officeDocument/2006/relationships/hyperlink" Target="https://www.usaspending.gov/" TargetMode="External"/><Relationship Id="rId17" Type="http://schemas.openxmlformats.org/officeDocument/2006/relationships/hyperlink" Target="https://obamawhitehouse.archives.gov/sites/default/files/omb/budget/fy2017/assets/state_by_state.xls" TargetMode="External"/><Relationship Id="rId25" Type="http://schemas.openxmlformats.org/officeDocument/2006/relationships/hyperlink" Target="https://obamawhitehouse.archives.gov/sites/default/files/omb/budget/fy2017/assets/state_by_state.xls" TargetMode="External"/><Relationship Id="rId33" Type="http://schemas.openxmlformats.org/officeDocument/2006/relationships/hyperlink" Target="https://www.fns.usda.gov/pd/snap-state-activity-reports" TargetMode="External"/><Relationship Id="rId38" Type="http://schemas.openxmlformats.org/officeDocument/2006/relationships/hyperlink" Target="https://beta.sam.gov/fal/fceb48db992a49a993314c35e2bf8d7a/view?keywords=84.268&amp;sort=-relevance&amp;index=cfda&amp;is_active=true&amp;page=1" TargetMode="External"/><Relationship Id="rId46" Type="http://schemas.openxmlformats.org/officeDocument/2006/relationships/hyperlink" Target="https://beta.sam.gov/fal/80521bebccd84a10ad5770ac43e01a74/view?keywords=84.010&amp;sort=-relevance&amp;index=cfda&amp;is_active=true&amp;page=1" TargetMode="External"/><Relationship Id="rId59" Type="http://schemas.openxmlformats.org/officeDocument/2006/relationships/hyperlink" Target="https://beta.sam.gov/fal/490b4c4fffa04503a49f46deb5433725/view?keywords=93.568&amp;sort=-relevance&amp;index=cfda&amp;is_active=true&amp;page=1" TargetMode="External"/><Relationship Id="rId67" Type="http://schemas.openxmlformats.org/officeDocument/2006/relationships/hyperlink" Target="https://beta.sam.gov/fal/957fae0849ab4ddaa58cc7280333705c/view?keywords=10.766&amp;sort=-relevance&amp;index=cfda&amp;is_active=true&amp;page=1" TargetMode="External"/><Relationship Id="rId20" Type="http://schemas.openxmlformats.org/officeDocument/2006/relationships/hyperlink" Target="https://obamawhitehouse.archives.gov/sites/default/files/omb/budget/fy2017/assets/state_by_state.xls" TargetMode="External"/><Relationship Id="rId41" Type="http://schemas.openxmlformats.org/officeDocument/2006/relationships/hyperlink" Target="https://beta.sam.gov/fal/6e8702c2f1e040e4afba653fe7971317/view?keywords=20.205&amp;sort=-relevance&amp;index=cfda&amp;is_active=true&amp;page=1" TargetMode="External"/><Relationship Id="rId54" Type="http://schemas.openxmlformats.org/officeDocument/2006/relationships/hyperlink" Target="https://beta.sam.gov/fal/2bf65d0089df44edb17c7f803e07f112/view?keywords=93.658&amp;sort=-relevance&amp;index=cfda&amp;is_active=true&amp;page=1" TargetMode="External"/><Relationship Id="rId62" Type="http://schemas.openxmlformats.org/officeDocument/2006/relationships/hyperlink" Target="https://beta.sam.gov/fal/486fdc1e4c094d75b1fdf81439964bb4/view?keywords=93.596&amp;sort=-relevance&amp;index=cfda&amp;is_active=true&amp;page=1" TargetMode="External"/><Relationship Id="rId70" Type="http://schemas.openxmlformats.org/officeDocument/2006/relationships/hyperlink" Target="https://beta.sam.gov/fal/4bec434fc21387e84d49f8f12a9bfa4c/view?keywords=14.218&amp;sort=-relevance&amp;index=cfda&amp;is_active=true&amp;page=1" TargetMode="External"/><Relationship Id="rId75" Type="http://schemas.openxmlformats.org/officeDocument/2006/relationships/hyperlink" Target="https://beta.sam.gov/fal/af3b299c087846f28fba0a707ef3684c/view?keywords=10.427&amp;sort=-relevance&amp;index=cfda&amp;is_active=true&amp;page=1" TargetMode="External"/><Relationship Id="rId83" Type="http://schemas.openxmlformats.org/officeDocument/2006/relationships/hyperlink" Target="https://beta.sam.gov/fal/44d25ef8997b4a5fb5b42e01d149b0e4/view?keywords=17.207&amp;sort=-relevance&amp;index=cfda&amp;is_active=true&amp;page=1" TargetMode="External"/><Relationship Id="rId88" Type="http://schemas.openxmlformats.org/officeDocument/2006/relationships/hyperlink" Target="https://beta.sam.gov/fal/a119abb49c334554839564c28baff2c4/view?keywords=17.258&amp;sort=-relevance&amp;index=cfda&amp;is_active=true&amp;page=1" TargetMode="External"/><Relationship Id="rId1" Type="http://schemas.openxmlformats.org/officeDocument/2006/relationships/hyperlink" Target="https://www.usaspending.gov/" TargetMode="External"/><Relationship Id="rId6" Type="http://schemas.openxmlformats.org/officeDocument/2006/relationships/hyperlink" Target="https://www.usaspending.gov/" TargetMode="External"/><Relationship Id="rId15" Type="http://schemas.openxmlformats.org/officeDocument/2006/relationships/hyperlink" Target="https://www.usaspending.gov/" TargetMode="External"/><Relationship Id="rId23" Type="http://schemas.openxmlformats.org/officeDocument/2006/relationships/hyperlink" Target="https://obamawhitehouse.archives.gov/sites/default/files/omb/budget/fy2017/assets/state_by_state.xls" TargetMode="External"/><Relationship Id="rId28" Type="http://schemas.openxmlformats.org/officeDocument/2006/relationships/hyperlink" Target="https://egis.hud.gov/cart/" TargetMode="External"/><Relationship Id="rId36" Type="http://schemas.openxmlformats.org/officeDocument/2006/relationships/hyperlink" Target="https://www.obpa.usda.gov/30rbcsexnotes2018.pdf" TargetMode="External"/><Relationship Id="rId49" Type="http://schemas.openxmlformats.org/officeDocument/2006/relationships/hyperlink" Target="https://beta.sam.gov/fal/5836b8c179a54b5b8583a0bb9207758a/view?keywords=84.027&amp;sort=-relevance&amp;index=cfda&amp;is_active=true&amp;page=1" TargetMode="External"/><Relationship Id="rId57" Type="http://schemas.openxmlformats.org/officeDocument/2006/relationships/hyperlink" Target="https://beta.sam.gov/fal/768b7fc56bac4722a7da791c767ed302/view?keywords=10.850&amp;sort=-relevance&amp;index=cfda&amp;is_active=true&amp;page=1" TargetMode="External"/><Relationship Id="rId10" Type="http://schemas.openxmlformats.org/officeDocument/2006/relationships/hyperlink" Target="https://www.usaspending.gov/" TargetMode="External"/><Relationship Id="rId31" Type="http://schemas.openxmlformats.org/officeDocument/2006/relationships/hyperlink" Target="https://obamawhitehouse.archives.gov/sites/default/files/omb/budget/fy2017/assets/state_by_state.xls" TargetMode="External"/><Relationship Id="rId44" Type="http://schemas.openxmlformats.org/officeDocument/2006/relationships/hyperlink" Target="https://beta.sam.gov/fal/7b20321105044c2ab7ebfa9e50dbc5a9/view?keywords=93.558&amp;sort=-relevance&amp;index=cfda&amp;is_active=true&amp;page=1" TargetMode="External"/><Relationship Id="rId52" Type="http://schemas.openxmlformats.org/officeDocument/2006/relationships/hyperlink" Target="https://beta.sam.gov/fal/afb212af2f4b408496f7d96d2e9bfb70/view?keywords=93.600&amp;sort=-relevance&amp;index=cfda&amp;is_active=true&amp;page=1" TargetMode="External"/><Relationship Id="rId60" Type="http://schemas.openxmlformats.org/officeDocument/2006/relationships/hyperlink" Target="https://beta.sam.gov/fal/fba2e0c4c5004b6eb6fe561749954a6d/view?keywords=10.558&amp;sort=-relevance&amp;index=cfda&amp;is_active=true&amp;page=1" TargetMode="External"/><Relationship Id="rId65" Type="http://schemas.openxmlformats.org/officeDocument/2006/relationships/hyperlink" Target="https://beta.sam.gov/fal/486fdc1e4c094d75b1fdf81439964bb4/view?keywords=93.575&amp;sort=-relevance&amp;index=cfda&amp;is_active=true&amp;page=1" TargetMode="External"/><Relationship Id="rId73" Type="http://schemas.openxmlformats.org/officeDocument/2006/relationships/hyperlink" Target="https://beta.sam.gov/fal/cc6eae8282e24f468564ec75a281cd53/view?keywords=10.760&amp;sort=-relevance&amp;index=cfda&amp;is_active=true&amp;page=1" TargetMode="External"/><Relationship Id="rId78" Type="http://schemas.openxmlformats.org/officeDocument/2006/relationships/hyperlink" Target="https://beta.sam.gov/fal/7977ab424e244ef19b3057039628476e/view?keywords=97.067&amp;sort=-relevance&amp;index=cfda&amp;is_active=true&amp;page=1" TargetMode="External"/><Relationship Id="rId81" Type="http://schemas.openxmlformats.org/officeDocument/2006/relationships/hyperlink" Target="https://beta.sam.gov/fal/530a3538a33c41b6b1ea235d457a5553/view?keywords=14.228&amp;sort=-relevance&amp;index=cfda&amp;is_active=true&amp;page=1" TargetMode="External"/><Relationship Id="rId86" Type="http://schemas.openxmlformats.org/officeDocument/2006/relationships/hyperlink" Target="https://beta.sam.gov/fal/c574c29cb5684a0fa0c748a0691d124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BED0-EE12-4DCE-8369-E79A3A165495}">
  <dimension ref="A1:BE71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RowHeight="14.4" x14ac:dyDescent="0.3"/>
  <cols>
    <col min="1" max="1" width="65.5546875" style="1" customWidth="1"/>
    <col min="2" max="2" width="10.33203125" style="1" customWidth="1"/>
    <col min="3" max="3" width="8.44140625" style="1" customWidth="1"/>
    <col min="4" max="4" width="18.6640625" style="1" customWidth="1"/>
    <col min="5" max="5" width="16.88671875" customWidth="1"/>
    <col min="6" max="6" width="15.77734375" customWidth="1"/>
    <col min="7" max="7" width="16.6640625" customWidth="1"/>
    <col min="8" max="8" width="15.77734375" customWidth="1"/>
    <col min="9" max="9" width="17.88671875" customWidth="1"/>
    <col min="10" max="10" width="16.88671875" customWidth="1"/>
    <col min="11" max="11" width="17" customWidth="1"/>
    <col min="12" max="13" width="15.77734375" customWidth="1"/>
    <col min="14" max="15" width="16.44140625" customWidth="1"/>
    <col min="16" max="17" width="15.77734375" customWidth="1"/>
    <col min="18" max="18" width="16.77734375" customWidth="1"/>
    <col min="19" max="19" width="16.88671875" customWidth="1"/>
    <col min="20" max="21" width="15.77734375" customWidth="1"/>
    <col min="22" max="32" width="16.44140625" customWidth="1"/>
    <col min="33" max="34" width="15.77734375" customWidth="1"/>
    <col min="35" max="48" width="16.44140625" customWidth="1"/>
    <col min="49" max="50" width="15.77734375" customWidth="1"/>
    <col min="51" max="52" width="16.44140625" customWidth="1"/>
    <col min="53" max="53" width="15.77734375" customWidth="1"/>
    <col min="54" max="54" width="16.88671875" customWidth="1"/>
    <col min="55" max="55" width="15.77734375" customWidth="1"/>
    <col min="56" max="56" width="6.77734375" customWidth="1"/>
    <col min="57" max="57" width="26.33203125" customWidth="1"/>
  </cols>
  <sheetData>
    <row r="1" spans="1:57" ht="22.2" customHeight="1" x14ac:dyDescent="0.3">
      <c r="A1" s="68" t="s">
        <v>134</v>
      </c>
      <c r="B1" s="68"/>
      <c r="C1" s="68"/>
      <c r="D1" s="68"/>
      <c r="E1" s="68"/>
    </row>
    <row r="2" spans="1:57" ht="16.2" customHeight="1" x14ac:dyDescent="0.3">
      <c r="A2" s="63" t="s">
        <v>131</v>
      </c>
      <c r="B2" s="46"/>
      <c r="C2" s="30"/>
      <c r="D2" s="30"/>
      <c r="E2" s="30"/>
    </row>
    <row r="3" spans="1:57" ht="16.8" customHeight="1" x14ac:dyDescent="0.3">
      <c r="B3" s="47"/>
      <c r="D3" s="35" t="s">
        <v>123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25</v>
      </c>
      <c r="AE3" s="2" t="s">
        <v>26</v>
      </c>
      <c r="AF3" s="2" t="s">
        <v>27</v>
      </c>
      <c r="AG3" s="2" t="s">
        <v>28</v>
      </c>
      <c r="AH3" s="2" t="s">
        <v>29</v>
      </c>
      <c r="AI3" s="2" t="s">
        <v>30</v>
      </c>
      <c r="AJ3" s="2" t="s">
        <v>31</v>
      </c>
      <c r="AK3" s="2" t="s">
        <v>32</v>
      </c>
      <c r="AL3" s="2" t="s">
        <v>33</v>
      </c>
      <c r="AM3" s="2" t="s">
        <v>34</v>
      </c>
      <c r="AN3" s="2" t="s">
        <v>35</v>
      </c>
      <c r="AO3" s="2" t="s">
        <v>36</v>
      </c>
      <c r="AP3" s="2" t="s">
        <v>37</v>
      </c>
      <c r="AQ3" s="2" t="s">
        <v>38</v>
      </c>
      <c r="AR3" s="2" t="s">
        <v>39</v>
      </c>
      <c r="AS3" s="2" t="s">
        <v>40</v>
      </c>
      <c r="AT3" s="2" t="s">
        <v>41</v>
      </c>
      <c r="AU3" s="2" t="s">
        <v>42</v>
      </c>
      <c r="AV3" s="2" t="s">
        <v>43</v>
      </c>
      <c r="AW3" s="2" t="s">
        <v>44</v>
      </c>
      <c r="AX3" s="2" t="s">
        <v>45</v>
      </c>
      <c r="AY3" s="2" t="s">
        <v>46</v>
      </c>
      <c r="AZ3" s="2" t="s">
        <v>47</v>
      </c>
      <c r="BA3" s="2" t="s">
        <v>48</v>
      </c>
      <c r="BB3" s="2" t="s">
        <v>49</v>
      </c>
      <c r="BC3" s="49" t="s">
        <v>50</v>
      </c>
      <c r="BE3" s="2" t="s">
        <v>124</v>
      </c>
    </row>
    <row r="4" spans="1:57" ht="18" x14ac:dyDescent="0.3">
      <c r="A4" s="33" t="s">
        <v>130</v>
      </c>
      <c r="B4" s="4"/>
      <c r="C4" s="5"/>
      <c r="D4" s="36">
        <f>+D6+D60+D64</f>
        <v>883094826041.55432</v>
      </c>
      <c r="E4" s="6">
        <f t="shared" ref="E4:BC4" si="0">+E6+E60+E64</f>
        <v>13072790108.64925</v>
      </c>
      <c r="F4" s="6">
        <f t="shared" si="0"/>
        <v>3194463262.017652</v>
      </c>
      <c r="G4" s="6">
        <f t="shared" si="0"/>
        <v>20550087124.598682</v>
      </c>
      <c r="H4" s="6">
        <f t="shared" si="0"/>
        <v>9867323057.3933735</v>
      </c>
      <c r="I4" s="6">
        <f t="shared" si="0"/>
        <v>115133486972.47301</v>
      </c>
      <c r="J4" s="6">
        <f t="shared" si="0"/>
        <v>13087705848.737984</v>
      </c>
      <c r="K4" s="6">
        <f t="shared" si="0"/>
        <v>10726609426.910107</v>
      </c>
      <c r="L4" s="6">
        <f t="shared" si="0"/>
        <v>3020191091.4819455</v>
      </c>
      <c r="M4" s="6">
        <f t="shared" si="0"/>
        <v>6255979817.5543146</v>
      </c>
      <c r="N4" s="6">
        <f t="shared" si="0"/>
        <v>44193384024.763535</v>
      </c>
      <c r="O4" s="6">
        <f t="shared" si="0"/>
        <v>23835175686.336666</v>
      </c>
      <c r="P4" s="6">
        <f t="shared" si="0"/>
        <v>3682543845.0371399</v>
      </c>
      <c r="Q4" s="6">
        <f t="shared" si="0"/>
        <v>3646592591.5697999</v>
      </c>
      <c r="R4" s="6">
        <f t="shared" si="0"/>
        <v>34331000529.507942</v>
      </c>
      <c r="S4" s="6">
        <f t="shared" si="0"/>
        <v>17975960697.108776</v>
      </c>
      <c r="T4" s="6">
        <f t="shared" si="0"/>
        <v>8787280545.326704</v>
      </c>
      <c r="U4" s="6">
        <f t="shared" si="0"/>
        <v>6054507586.2789249</v>
      </c>
      <c r="V4" s="6">
        <f t="shared" si="0"/>
        <v>15818206234.625523</v>
      </c>
      <c r="W4" s="6">
        <f t="shared" si="0"/>
        <v>14470446489.028412</v>
      </c>
      <c r="X4" s="6">
        <f t="shared" si="0"/>
        <v>4114357289.4150295</v>
      </c>
      <c r="Y4" s="6">
        <f t="shared" si="0"/>
        <v>16399153415.366682</v>
      </c>
      <c r="Z4" s="6">
        <f t="shared" si="0"/>
        <v>22849016141.685795</v>
      </c>
      <c r="AA4" s="6">
        <f t="shared" si="0"/>
        <v>29208978055.696449</v>
      </c>
      <c r="AB4" s="6">
        <f t="shared" si="0"/>
        <v>15459175947.248434</v>
      </c>
      <c r="AC4" s="6">
        <f t="shared" si="0"/>
        <v>10113194228.928293</v>
      </c>
      <c r="AD4" s="6">
        <f t="shared" si="0"/>
        <v>16463820510.462914</v>
      </c>
      <c r="AE4" s="6">
        <f t="shared" si="0"/>
        <v>2990170075.8004169</v>
      </c>
      <c r="AF4" s="6">
        <f t="shared" si="0"/>
        <v>3995092442.4417806</v>
      </c>
      <c r="AG4" s="6">
        <f t="shared" si="0"/>
        <v>6219293623.0932446</v>
      </c>
      <c r="AH4" s="6">
        <f t="shared" si="0"/>
        <v>3718487378.845643</v>
      </c>
      <c r="AI4" s="6">
        <f t="shared" si="0"/>
        <v>22726090349.362072</v>
      </c>
      <c r="AJ4" s="6">
        <f t="shared" si="0"/>
        <v>7816466853.7410555</v>
      </c>
      <c r="AK4" s="6">
        <f t="shared" si="0"/>
        <v>73300580953.726395</v>
      </c>
      <c r="AL4" s="6">
        <f t="shared" si="0"/>
        <v>23750523729.558777</v>
      </c>
      <c r="AM4" s="6">
        <f t="shared" si="0"/>
        <v>1810322991.3579202</v>
      </c>
      <c r="AN4" s="6">
        <f t="shared" si="0"/>
        <v>33529663507.158024</v>
      </c>
      <c r="AO4" s="6">
        <f t="shared" si="0"/>
        <v>9364879721.4813709</v>
      </c>
      <c r="AP4" s="6">
        <f t="shared" si="0"/>
        <v>13452034877.290409</v>
      </c>
      <c r="AQ4" s="6">
        <f t="shared" si="0"/>
        <v>39179047733.130203</v>
      </c>
      <c r="AR4" s="6">
        <f t="shared" si="0"/>
        <v>3801279399.3111806</v>
      </c>
      <c r="AS4" s="6">
        <f t="shared" si="0"/>
        <v>12691509891.449789</v>
      </c>
      <c r="AT4" s="6">
        <f t="shared" si="0"/>
        <v>2386951372.5123534</v>
      </c>
      <c r="AU4" s="6">
        <f t="shared" si="0"/>
        <v>17298449635.259293</v>
      </c>
      <c r="AV4" s="6">
        <f t="shared" si="0"/>
        <v>59409844722.973877</v>
      </c>
      <c r="AW4" s="6">
        <f t="shared" si="0"/>
        <v>5694470986.538641</v>
      </c>
      <c r="AX4" s="6">
        <f t="shared" si="0"/>
        <v>2482076315.1521974</v>
      </c>
      <c r="AY4" s="6">
        <f t="shared" si="0"/>
        <v>17766199830.983456</v>
      </c>
      <c r="AZ4" s="6">
        <f t="shared" si="0"/>
        <v>16676186273.745811</v>
      </c>
      <c r="BA4" s="6">
        <f t="shared" si="0"/>
        <v>6760055572.5549393</v>
      </c>
      <c r="BB4" s="6">
        <f t="shared" si="0"/>
        <v>12608476953.505056</v>
      </c>
      <c r="BC4" s="50">
        <f t="shared" si="0"/>
        <v>1355240322.3771007</v>
      </c>
    </row>
    <row r="5" spans="1:57" ht="15.6" x14ac:dyDescent="0.3">
      <c r="A5" s="3"/>
      <c r="B5" s="4"/>
      <c r="C5" s="5"/>
      <c r="D5" s="3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50"/>
    </row>
    <row r="6" spans="1:57" ht="15.6" customHeight="1" x14ac:dyDescent="0.3">
      <c r="A6" s="7" t="s">
        <v>135</v>
      </c>
      <c r="B6" s="48" t="s">
        <v>51</v>
      </c>
      <c r="C6" s="8" t="s">
        <v>52</v>
      </c>
      <c r="D6" s="36">
        <f>SUM(D7:D58)</f>
        <v>864018463690.16431</v>
      </c>
      <c r="E6" s="6">
        <f>SUM(E7:E58)</f>
        <v>12651737574.326872</v>
      </c>
      <c r="F6" s="6">
        <f t="shared" ref="F6:BC6" si="1">SUM(F7:F58)</f>
        <v>3005897408.9651132</v>
      </c>
      <c r="G6" s="6">
        <f t="shared" si="1"/>
        <v>20212692832.122536</v>
      </c>
      <c r="H6" s="6">
        <f t="shared" si="1"/>
        <v>9740911761.6071854</v>
      </c>
      <c r="I6" s="6">
        <f t="shared" si="1"/>
        <v>112792915730.30444</v>
      </c>
      <c r="J6" s="6">
        <f t="shared" si="1"/>
        <v>12858200675.931232</v>
      </c>
      <c r="K6" s="6">
        <f t="shared" si="1"/>
        <v>10598169123.38785</v>
      </c>
      <c r="L6" s="6">
        <f t="shared" si="1"/>
        <v>2982264459.9419546</v>
      </c>
      <c r="M6" s="6">
        <f t="shared" si="1"/>
        <v>5684865527.2144251</v>
      </c>
      <c r="N6" s="6">
        <f t="shared" si="1"/>
        <v>43230115092.944992</v>
      </c>
      <c r="O6" s="6">
        <f t="shared" si="1"/>
        <v>23208335024.256996</v>
      </c>
      <c r="P6" s="6">
        <f t="shared" si="1"/>
        <v>3512607819.9248214</v>
      </c>
      <c r="Q6" s="6">
        <f t="shared" si="1"/>
        <v>3489938629.7695389</v>
      </c>
      <c r="R6" s="6">
        <f t="shared" si="1"/>
        <v>33785591012.854744</v>
      </c>
      <c r="S6" s="6">
        <f t="shared" si="1"/>
        <v>17739142060.314522</v>
      </c>
      <c r="T6" s="6">
        <f t="shared" si="1"/>
        <v>8658404866.8263779</v>
      </c>
      <c r="U6" s="6">
        <f t="shared" si="1"/>
        <v>5937347138.159337</v>
      </c>
      <c r="V6" s="6">
        <f t="shared" si="1"/>
        <v>15529251912.286213</v>
      </c>
      <c r="W6" s="6">
        <f t="shared" si="1"/>
        <v>13990649547.596668</v>
      </c>
      <c r="X6" s="6">
        <f t="shared" si="1"/>
        <v>4040349917.098299</v>
      </c>
      <c r="Y6" s="6">
        <f t="shared" si="1"/>
        <v>15672504281.373987</v>
      </c>
      <c r="Z6" s="6">
        <f t="shared" si="1"/>
        <v>22433480771.056129</v>
      </c>
      <c r="AA6" s="6">
        <f t="shared" si="1"/>
        <v>28724564456.202324</v>
      </c>
      <c r="AB6" s="6">
        <f t="shared" si="1"/>
        <v>15207106371.956472</v>
      </c>
      <c r="AC6" s="6">
        <f t="shared" si="1"/>
        <v>9893355064.4635048</v>
      </c>
      <c r="AD6" s="6">
        <f t="shared" si="1"/>
        <v>16104279489.466133</v>
      </c>
      <c r="AE6" s="6">
        <f t="shared" si="1"/>
        <v>2915925237.090507</v>
      </c>
      <c r="AF6" s="6">
        <f t="shared" si="1"/>
        <v>3893230657.4259191</v>
      </c>
      <c r="AG6" s="6">
        <f t="shared" si="1"/>
        <v>6091124110.7588825</v>
      </c>
      <c r="AH6" s="6">
        <f t="shared" si="1"/>
        <v>3636390192.2837753</v>
      </c>
      <c r="AI6" s="6">
        <f t="shared" si="1"/>
        <v>22366640240.23848</v>
      </c>
      <c r="AJ6" s="6">
        <f t="shared" si="1"/>
        <v>7623667346.7962112</v>
      </c>
      <c r="AK6" s="6">
        <f t="shared" si="1"/>
        <v>72371579167.470901</v>
      </c>
      <c r="AL6" s="6">
        <f t="shared" si="1"/>
        <v>23250042668.893715</v>
      </c>
      <c r="AM6" s="6">
        <f t="shared" si="1"/>
        <v>1778626674.6848822</v>
      </c>
      <c r="AN6" s="6">
        <f t="shared" si="1"/>
        <v>32923750022.40757</v>
      </c>
      <c r="AO6" s="6">
        <f t="shared" si="1"/>
        <v>8841662422.8998051</v>
      </c>
      <c r="AP6" s="6">
        <f t="shared" si="1"/>
        <v>13201492720.714966</v>
      </c>
      <c r="AQ6" s="6">
        <f t="shared" si="1"/>
        <v>38624615395.654022</v>
      </c>
      <c r="AR6" s="6">
        <f t="shared" si="1"/>
        <v>3733373363.9174786</v>
      </c>
      <c r="AS6" s="6">
        <f t="shared" si="1"/>
        <v>12354400188.071085</v>
      </c>
      <c r="AT6" s="6">
        <f t="shared" si="1"/>
        <v>2333003957.6880574</v>
      </c>
      <c r="AU6" s="6">
        <f t="shared" si="1"/>
        <v>16928469418.345242</v>
      </c>
      <c r="AV6" s="6">
        <f t="shared" si="1"/>
        <v>58142212822.546295</v>
      </c>
      <c r="AW6" s="6">
        <f t="shared" si="1"/>
        <v>5570105817.9909954</v>
      </c>
      <c r="AX6" s="6">
        <f t="shared" si="1"/>
        <v>2442326776.8470798</v>
      </c>
      <c r="AY6" s="6">
        <f t="shared" si="1"/>
        <v>16659672817.25985</v>
      </c>
      <c r="AZ6" s="6">
        <f t="shared" si="1"/>
        <v>16345272960.111328</v>
      </c>
      <c r="BA6" s="6">
        <f t="shared" si="1"/>
        <v>6689311937.6168385</v>
      </c>
      <c r="BB6" s="6">
        <f t="shared" si="1"/>
        <v>12286092496.393461</v>
      </c>
      <c r="BC6" s="50">
        <f t="shared" si="1"/>
        <v>1330795725.7043138</v>
      </c>
    </row>
    <row r="7" spans="1:57" x14ac:dyDescent="0.3">
      <c r="A7" s="9" t="s">
        <v>53</v>
      </c>
      <c r="B7" s="64">
        <v>93.778000000000006</v>
      </c>
      <c r="C7" s="10" t="s">
        <v>54</v>
      </c>
      <c r="D7" s="37">
        <f t="shared" ref="D7:D38" si="2">SUM(E7:BC7)</f>
        <v>361218476000</v>
      </c>
      <c r="E7" s="11">
        <v>3964085000</v>
      </c>
      <c r="F7" s="11">
        <v>1245840000</v>
      </c>
      <c r="G7" s="11">
        <v>8552731000</v>
      </c>
      <c r="H7" s="11">
        <v>4919318000</v>
      </c>
      <c r="I7" s="11">
        <v>55457936000</v>
      </c>
      <c r="J7" s="11">
        <v>5125368000</v>
      </c>
      <c r="K7" s="11">
        <v>4612597000</v>
      </c>
      <c r="L7" s="11">
        <v>1259123000</v>
      </c>
      <c r="M7" s="11">
        <v>2172898000</v>
      </c>
      <c r="N7" s="11">
        <v>13647918000</v>
      </c>
      <c r="O7" s="11">
        <v>6949229000</v>
      </c>
      <c r="P7" s="11">
        <v>1496967000</v>
      </c>
      <c r="Q7" s="11">
        <v>1275769000</v>
      </c>
      <c r="R7" s="11">
        <v>12064086000</v>
      </c>
      <c r="S7" s="11">
        <v>7799745000</v>
      </c>
      <c r="T7" s="11">
        <v>3084407000</v>
      </c>
      <c r="U7" s="11">
        <v>1942405000</v>
      </c>
      <c r="V7" s="11">
        <v>7782645000</v>
      </c>
      <c r="W7" s="11">
        <v>5627369000</v>
      </c>
      <c r="X7" s="11">
        <v>1667812000</v>
      </c>
      <c r="Y7" s="11">
        <v>6622083000</v>
      </c>
      <c r="Z7" s="11">
        <v>9731280000</v>
      </c>
      <c r="AA7" s="11">
        <v>12738084000</v>
      </c>
      <c r="AB7" s="11">
        <v>6660375000</v>
      </c>
      <c r="AC7" s="11">
        <v>4127728000</v>
      </c>
      <c r="AD7" s="11">
        <v>6474410000</v>
      </c>
      <c r="AE7" s="11">
        <v>973077000</v>
      </c>
      <c r="AF7" s="11">
        <v>1093989000</v>
      </c>
      <c r="AG7" s="11">
        <v>2683391000</v>
      </c>
      <c r="AH7" s="11">
        <v>1265965000</v>
      </c>
      <c r="AI7" s="11">
        <v>9182098000</v>
      </c>
      <c r="AJ7" s="11">
        <v>4370292000</v>
      </c>
      <c r="AK7" s="11">
        <v>34588592000</v>
      </c>
      <c r="AL7" s="11">
        <v>8528953000</v>
      </c>
      <c r="AM7" s="11">
        <v>437881000</v>
      </c>
      <c r="AN7" s="11">
        <v>15506012000</v>
      </c>
      <c r="AO7" s="11">
        <v>2925882000</v>
      </c>
      <c r="AP7" s="11">
        <v>6686260000</v>
      </c>
      <c r="AQ7" s="11">
        <v>17035666000</v>
      </c>
      <c r="AR7" s="11">
        <v>1533540000</v>
      </c>
      <c r="AS7" s="11">
        <v>4453291000</v>
      </c>
      <c r="AT7" s="11">
        <v>489402000</v>
      </c>
      <c r="AU7" s="11">
        <v>6523606000</v>
      </c>
      <c r="AV7" s="11">
        <v>23696453000</v>
      </c>
      <c r="AW7" s="11">
        <v>1576295000</v>
      </c>
      <c r="AX7" s="11">
        <v>1072721000</v>
      </c>
      <c r="AY7" s="11">
        <v>4553022000</v>
      </c>
      <c r="AZ7" s="11">
        <v>7062048000</v>
      </c>
      <c r="BA7" s="11">
        <v>2946031000</v>
      </c>
      <c r="BB7" s="11">
        <v>4694458000</v>
      </c>
      <c r="BC7" s="51">
        <v>337343000</v>
      </c>
      <c r="BE7" s="44" t="s">
        <v>126</v>
      </c>
    </row>
    <row r="8" spans="1:57" x14ac:dyDescent="0.3">
      <c r="A8" s="9" t="s">
        <v>55</v>
      </c>
      <c r="B8" s="64">
        <v>84.268000000000001</v>
      </c>
      <c r="C8" s="10" t="s">
        <v>56</v>
      </c>
      <c r="D8" s="37">
        <f t="shared" si="2"/>
        <v>93528598805</v>
      </c>
      <c r="E8" s="11">
        <v>1641282698</v>
      </c>
      <c r="F8" s="11">
        <v>63162119</v>
      </c>
      <c r="G8" s="11">
        <v>3519266604</v>
      </c>
      <c r="H8" s="11">
        <v>663805714</v>
      </c>
      <c r="I8" s="11">
        <v>8635764223</v>
      </c>
      <c r="J8" s="11">
        <v>1816819681</v>
      </c>
      <c r="K8" s="11">
        <v>1099082982</v>
      </c>
      <c r="L8" s="11">
        <v>256829803</v>
      </c>
      <c r="M8" s="11">
        <v>1489489258</v>
      </c>
      <c r="N8" s="11">
        <v>4906013706</v>
      </c>
      <c r="O8" s="11">
        <v>2875469075</v>
      </c>
      <c r="P8" s="11">
        <v>209651526</v>
      </c>
      <c r="Q8" s="11">
        <v>332836933</v>
      </c>
      <c r="R8" s="11">
        <v>4580206425</v>
      </c>
      <c r="S8" s="11">
        <v>2199791900</v>
      </c>
      <c r="T8" s="11">
        <v>1634258843</v>
      </c>
      <c r="U8" s="11">
        <v>898447689</v>
      </c>
      <c r="V8" s="11">
        <v>1219407270</v>
      </c>
      <c r="W8" s="11">
        <v>1148226643</v>
      </c>
      <c r="X8" s="11">
        <v>409193107</v>
      </c>
      <c r="Y8" s="11">
        <v>1482405620</v>
      </c>
      <c r="Z8" s="11">
        <v>2788330501</v>
      </c>
      <c r="AA8" s="11">
        <v>2946159155</v>
      </c>
      <c r="AB8" s="11">
        <v>3043012113</v>
      </c>
      <c r="AC8" s="11">
        <v>755251769</v>
      </c>
      <c r="AD8" s="11">
        <v>2062858290</v>
      </c>
      <c r="AE8" s="11">
        <v>213883457</v>
      </c>
      <c r="AF8" s="11">
        <v>636867389</v>
      </c>
      <c r="AG8" s="11">
        <v>385217316</v>
      </c>
      <c r="AH8" s="11">
        <v>899623282</v>
      </c>
      <c r="AI8" s="11">
        <v>1729878719</v>
      </c>
      <c r="AJ8" s="11">
        <v>280221723</v>
      </c>
      <c r="AK8" s="11">
        <v>6601929645</v>
      </c>
      <c r="AL8" s="11">
        <v>2334464123</v>
      </c>
      <c r="AM8" s="11">
        <v>197682029</v>
      </c>
      <c r="AN8" s="11">
        <v>3466682463</v>
      </c>
      <c r="AO8" s="11">
        <v>876049820</v>
      </c>
      <c r="AP8" s="11">
        <v>1297898394</v>
      </c>
      <c r="AQ8" s="11">
        <v>5232355537</v>
      </c>
      <c r="AR8" s="11">
        <v>487158624</v>
      </c>
      <c r="AS8" s="11">
        <v>1259505249</v>
      </c>
      <c r="AT8" s="11">
        <v>299785203</v>
      </c>
      <c r="AU8" s="11">
        <v>1789940718</v>
      </c>
      <c r="AV8" s="11">
        <v>5168754615</v>
      </c>
      <c r="AW8" s="11">
        <v>902473959</v>
      </c>
      <c r="AX8" s="11">
        <v>294458824</v>
      </c>
      <c r="AY8" s="11">
        <v>2867549078</v>
      </c>
      <c r="AZ8" s="11">
        <v>1336191946</v>
      </c>
      <c r="BA8" s="11">
        <v>766253351</v>
      </c>
      <c r="BB8" s="11">
        <v>1456023025</v>
      </c>
      <c r="BC8" s="51">
        <v>70726669</v>
      </c>
      <c r="BE8" s="44" t="s">
        <v>127</v>
      </c>
    </row>
    <row r="9" spans="1:57" x14ac:dyDescent="0.3">
      <c r="A9" s="9" t="s">
        <v>57</v>
      </c>
      <c r="B9" s="64">
        <v>10.551</v>
      </c>
      <c r="C9" s="10" t="s">
        <v>58</v>
      </c>
      <c r="D9" s="37">
        <f t="shared" si="2"/>
        <v>66376250674</v>
      </c>
      <c r="E9" s="11">
        <v>1254835320</v>
      </c>
      <c r="F9" s="11">
        <v>175483424</v>
      </c>
      <c r="G9" s="11">
        <v>1402230493</v>
      </c>
      <c r="H9" s="11">
        <v>577775082</v>
      </c>
      <c r="I9" s="11">
        <v>7237700086</v>
      </c>
      <c r="J9" s="11">
        <v>728042703</v>
      </c>
      <c r="K9" s="11">
        <v>685510011</v>
      </c>
      <c r="L9" s="11">
        <v>220683314</v>
      </c>
      <c r="M9" s="11">
        <v>210436410</v>
      </c>
      <c r="N9" s="11">
        <v>5216754147</v>
      </c>
      <c r="O9" s="11">
        <v>2663017763</v>
      </c>
      <c r="P9" s="11">
        <v>484225008</v>
      </c>
      <c r="Q9" s="11">
        <v>255423930</v>
      </c>
      <c r="R9" s="11">
        <v>3040976772</v>
      </c>
      <c r="S9" s="11">
        <v>1068458926</v>
      </c>
      <c r="T9" s="11">
        <v>507597206</v>
      </c>
      <c r="U9" s="11">
        <v>342324968</v>
      </c>
      <c r="V9" s="11">
        <v>980976984</v>
      </c>
      <c r="W9" s="11">
        <v>1494495292</v>
      </c>
      <c r="X9" s="11">
        <v>254898802</v>
      </c>
      <c r="Y9" s="11">
        <v>1079151904</v>
      </c>
      <c r="Z9" s="11">
        <v>1189716303</v>
      </c>
      <c r="AA9" s="11">
        <v>2167714845</v>
      </c>
      <c r="AB9" s="11">
        <v>602563639</v>
      </c>
      <c r="AC9" s="11">
        <v>814420697</v>
      </c>
      <c r="AD9" s="11">
        <v>1182957874</v>
      </c>
      <c r="AE9" s="11">
        <v>166365465</v>
      </c>
      <c r="AF9" s="11">
        <v>240677417</v>
      </c>
      <c r="AG9" s="11">
        <v>629519652</v>
      </c>
      <c r="AH9" s="11">
        <v>120552019</v>
      </c>
      <c r="AI9" s="11">
        <v>1223052433</v>
      </c>
      <c r="AJ9" s="11">
        <v>693426783</v>
      </c>
      <c r="AK9" s="11">
        <v>4922406430</v>
      </c>
      <c r="AL9" s="11">
        <v>2248946897</v>
      </c>
      <c r="AM9" s="11">
        <v>78700888</v>
      </c>
      <c r="AN9" s="11">
        <v>2396032919</v>
      </c>
      <c r="AO9" s="11">
        <v>885643482</v>
      </c>
      <c r="AP9" s="11">
        <v>1072982185</v>
      </c>
      <c r="AQ9" s="11">
        <v>2729024683</v>
      </c>
      <c r="AR9" s="11">
        <v>271959596</v>
      </c>
      <c r="AS9" s="11">
        <v>1222104228</v>
      </c>
      <c r="AT9" s="11">
        <v>144590242</v>
      </c>
      <c r="AU9" s="11">
        <v>1672282240</v>
      </c>
      <c r="AV9" s="11">
        <v>5308544560</v>
      </c>
      <c r="AW9" s="11">
        <v>301869697</v>
      </c>
      <c r="AX9" s="11">
        <v>116470075</v>
      </c>
      <c r="AY9" s="11">
        <v>1169412644</v>
      </c>
      <c r="AZ9" s="11">
        <v>1452893518</v>
      </c>
      <c r="BA9" s="11">
        <v>499059458</v>
      </c>
      <c r="BB9" s="11">
        <v>922851050</v>
      </c>
      <c r="BC9" s="51">
        <v>48510210</v>
      </c>
      <c r="BE9" s="44" t="s">
        <v>112</v>
      </c>
    </row>
    <row r="10" spans="1:57" x14ac:dyDescent="0.3">
      <c r="A10" s="9" t="s">
        <v>59</v>
      </c>
      <c r="B10" s="64">
        <v>93.774000000000001</v>
      </c>
      <c r="C10" s="10" t="s">
        <v>54</v>
      </c>
      <c r="D10" s="37">
        <f t="shared" si="2"/>
        <v>66076784522.654335</v>
      </c>
      <c r="E10" s="12">
        <v>1129410996.7068722</v>
      </c>
      <c r="F10" s="12">
        <v>100377025.06511296</v>
      </c>
      <c r="G10" s="12">
        <v>1495743499.3125336</v>
      </c>
      <c r="H10" s="12">
        <v>635206278.29718614</v>
      </c>
      <c r="I10" s="12">
        <v>6735374255.5944414</v>
      </c>
      <c r="J10" s="12">
        <v>786507693.93123293</v>
      </c>
      <c r="K10" s="12">
        <v>908889738.26784921</v>
      </c>
      <c r="L10" s="12">
        <v>304864980.94195443</v>
      </c>
      <c r="M10" s="12">
        <v>184240174.01442567</v>
      </c>
      <c r="N10" s="12">
        <v>6212378586.2749977</v>
      </c>
      <c r="O10" s="12">
        <v>1812266712.9069993</v>
      </c>
      <c r="P10" s="12">
        <v>153385284.97482154</v>
      </c>
      <c r="Q10" s="12">
        <v>197553689.38953859</v>
      </c>
      <c r="R10" s="12">
        <v>2807867068.6947455</v>
      </c>
      <c r="S10" s="12">
        <v>1304724488.6045201</v>
      </c>
      <c r="T10" s="12">
        <v>531219847.99637747</v>
      </c>
      <c r="U10" s="12">
        <v>596190002.16933703</v>
      </c>
      <c r="V10" s="12">
        <v>882417649.28621221</v>
      </c>
      <c r="W10" s="12">
        <v>935256273.22666836</v>
      </c>
      <c r="X10" s="12">
        <v>249436634.09829918</v>
      </c>
      <c r="Y10" s="12">
        <v>1734133403.3739879</v>
      </c>
      <c r="Z10" s="12">
        <v>1716483792.8261242</v>
      </c>
      <c r="AA10" s="12">
        <v>2240164865.2323213</v>
      </c>
      <c r="AB10" s="12">
        <v>591124895.63647318</v>
      </c>
      <c r="AC10" s="12">
        <v>628745535.4635036</v>
      </c>
      <c r="AD10" s="12">
        <v>1194229769.4461324</v>
      </c>
      <c r="AE10" s="12">
        <v>169935182.30050698</v>
      </c>
      <c r="AF10" s="12">
        <v>377229875.00591952</v>
      </c>
      <c r="AG10" s="12">
        <v>581710226.7588824</v>
      </c>
      <c r="AH10" s="12">
        <v>294560352.1837756</v>
      </c>
      <c r="AI10" s="12">
        <v>2980886072.2384796</v>
      </c>
      <c r="AJ10" s="12">
        <v>264828365.81621185</v>
      </c>
      <c r="AK10" s="12">
        <v>4969749278.1708899</v>
      </c>
      <c r="AL10" s="12">
        <v>2046983884.0737121</v>
      </c>
      <c r="AM10" s="12">
        <v>117755936.8348823</v>
      </c>
      <c r="AN10" s="12">
        <v>2095290080.4375679</v>
      </c>
      <c r="AO10" s="12">
        <v>756688079.27980554</v>
      </c>
      <c r="AP10" s="12">
        <v>489832396.08496577</v>
      </c>
      <c r="AQ10" s="12">
        <v>2744751997.064023</v>
      </c>
      <c r="AR10" s="12">
        <v>220161252.44747838</v>
      </c>
      <c r="AS10" s="12">
        <v>1087439741.0710845</v>
      </c>
      <c r="AT10" s="12">
        <v>154764262.14805767</v>
      </c>
      <c r="AU10" s="12">
        <v>1438748355.9752419</v>
      </c>
      <c r="AV10" s="12">
        <v>4649954125.5462971</v>
      </c>
      <c r="AW10" s="12">
        <v>325771992.99099499</v>
      </c>
      <c r="AX10" s="12">
        <v>108274200.84707983</v>
      </c>
      <c r="AY10" s="12">
        <v>1733105552.2598491</v>
      </c>
      <c r="AZ10" s="12">
        <v>1125500538.1513271</v>
      </c>
      <c r="BA10" s="12">
        <v>364828936.73683822</v>
      </c>
      <c r="BB10" s="12">
        <v>822705213.79346108</v>
      </c>
      <c r="BC10" s="52">
        <v>87135482.704313666</v>
      </c>
      <c r="BE10" s="44" t="s">
        <v>118</v>
      </c>
    </row>
    <row r="11" spans="1:57" x14ac:dyDescent="0.3">
      <c r="A11" s="9" t="s">
        <v>60</v>
      </c>
      <c r="B11" s="64">
        <v>20.204999999999998</v>
      </c>
      <c r="C11" s="10" t="s">
        <v>61</v>
      </c>
      <c r="D11" s="37">
        <f t="shared" si="2"/>
        <v>40271249273.040001</v>
      </c>
      <c r="E11" s="11">
        <v>797046829</v>
      </c>
      <c r="F11" s="11">
        <v>550503379.89999998</v>
      </c>
      <c r="G11" s="11">
        <v>731776875</v>
      </c>
      <c r="H11" s="11">
        <v>572385237</v>
      </c>
      <c r="I11" s="11">
        <v>3543298741</v>
      </c>
      <c r="J11" s="11">
        <v>641923739</v>
      </c>
      <c r="K11" s="11">
        <v>514876948</v>
      </c>
      <c r="L11" s="11">
        <v>190057439</v>
      </c>
      <c r="M11" s="11">
        <v>168585286</v>
      </c>
      <c r="N11" s="11">
        <v>1903288624</v>
      </c>
      <c r="O11" s="11">
        <v>1348487982</v>
      </c>
      <c r="P11" s="11">
        <v>82140212</v>
      </c>
      <c r="Q11" s="11">
        <v>299697316</v>
      </c>
      <c r="R11" s="11">
        <v>1530790690</v>
      </c>
      <c r="S11" s="11">
        <v>962971891</v>
      </c>
      <c r="T11" s="11">
        <v>511582769</v>
      </c>
      <c r="U11" s="11">
        <v>397153908</v>
      </c>
      <c r="V11" s="11">
        <v>737677975</v>
      </c>
      <c r="W11" s="11">
        <v>724112238</v>
      </c>
      <c r="X11" s="11">
        <v>193473217</v>
      </c>
      <c r="Y11" s="11">
        <v>599159884</v>
      </c>
      <c r="Z11" s="11">
        <v>670674565</v>
      </c>
      <c r="AA11" s="11">
        <v>1116401469</v>
      </c>
      <c r="AB11" s="11">
        <v>659896484</v>
      </c>
      <c r="AC11" s="11">
        <v>528658444</v>
      </c>
      <c r="AD11" s="11">
        <v>967234061.65999997</v>
      </c>
      <c r="AE11" s="11">
        <v>441147062.78999996</v>
      </c>
      <c r="AF11" s="11">
        <v>324505843</v>
      </c>
      <c r="AG11" s="11">
        <v>357425690</v>
      </c>
      <c r="AH11" s="11">
        <v>174155111</v>
      </c>
      <c r="AI11" s="11">
        <v>762823698</v>
      </c>
      <c r="AJ11" s="11">
        <v>386013375</v>
      </c>
      <c r="AK11" s="11">
        <v>1832060578</v>
      </c>
      <c r="AL11" s="11">
        <v>1043576153.9400001</v>
      </c>
      <c r="AM11" s="11">
        <v>264780683.85000002</v>
      </c>
      <c r="AN11" s="11">
        <v>1429624834</v>
      </c>
      <c r="AO11" s="11">
        <v>681522318</v>
      </c>
      <c r="AP11" s="11">
        <v>506975878.89999998</v>
      </c>
      <c r="AQ11" s="11">
        <v>1967464015</v>
      </c>
      <c r="AR11" s="11">
        <v>215231118</v>
      </c>
      <c r="AS11" s="11">
        <v>691516916</v>
      </c>
      <c r="AT11" s="11">
        <v>299654250</v>
      </c>
      <c r="AU11" s="11">
        <v>825266381</v>
      </c>
      <c r="AV11" s="11">
        <v>3330264684</v>
      </c>
      <c r="AW11" s="11">
        <v>379255946</v>
      </c>
      <c r="AX11" s="11">
        <v>216999341</v>
      </c>
      <c r="AY11" s="11">
        <v>1024381647</v>
      </c>
      <c r="AZ11" s="11">
        <v>682958983</v>
      </c>
      <c r="BA11" s="11">
        <v>472394314</v>
      </c>
      <c r="BB11" s="11">
        <v>747536188</v>
      </c>
      <c r="BC11" s="51">
        <v>269858060</v>
      </c>
      <c r="BE11" s="44" t="s">
        <v>111</v>
      </c>
    </row>
    <row r="12" spans="1:57" x14ac:dyDescent="0.3">
      <c r="A12" s="9" t="s">
        <v>62</v>
      </c>
      <c r="B12" s="64">
        <v>84.063000000000002</v>
      </c>
      <c r="C12" s="10" t="s">
        <v>56</v>
      </c>
      <c r="D12" s="37">
        <f t="shared" si="2"/>
        <v>25992700000</v>
      </c>
      <c r="E12" s="11">
        <v>471200000</v>
      </c>
      <c r="F12" s="11">
        <v>34900000</v>
      </c>
      <c r="G12" s="11">
        <v>1019300000</v>
      </c>
      <c r="H12" s="11">
        <v>253900000</v>
      </c>
      <c r="I12" s="11">
        <v>3611600000</v>
      </c>
      <c r="J12" s="11">
        <v>395600000</v>
      </c>
      <c r="K12" s="11">
        <v>243000000</v>
      </c>
      <c r="L12" s="11">
        <v>56200000</v>
      </c>
      <c r="M12" s="11">
        <v>118500000</v>
      </c>
      <c r="N12" s="11">
        <v>1737600000</v>
      </c>
      <c r="O12" s="11">
        <v>905000000</v>
      </c>
      <c r="P12" s="11">
        <v>70400000</v>
      </c>
      <c r="Q12" s="11">
        <v>156700000</v>
      </c>
      <c r="R12" s="11">
        <v>1071400000</v>
      </c>
      <c r="S12" s="11">
        <v>685900000</v>
      </c>
      <c r="T12" s="11">
        <v>342500000</v>
      </c>
      <c r="U12" s="11">
        <v>221500000</v>
      </c>
      <c r="V12" s="11">
        <v>357500000</v>
      </c>
      <c r="W12" s="11">
        <v>358800000</v>
      </c>
      <c r="X12" s="11">
        <v>90900000</v>
      </c>
      <c r="Y12" s="11">
        <v>351300000</v>
      </c>
      <c r="Z12" s="11">
        <v>435200000</v>
      </c>
      <c r="AA12" s="11">
        <v>779600000</v>
      </c>
      <c r="AB12" s="11">
        <v>431500000</v>
      </c>
      <c r="AC12" s="11">
        <v>306300000</v>
      </c>
      <c r="AD12" s="11">
        <v>498800000</v>
      </c>
      <c r="AE12" s="11">
        <v>62200000</v>
      </c>
      <c r="AF12" s="11">
        <v>121500000</v>
      </c>
      <c r="AG12" s="11">
        <v>129000000</v>
      </c>
      <c r="AH12" s="11">
        <v>105400000</v>
      </c>
      <c r="AI12" s="11">
        <v>578100000</v>
      </c>
      <c r="AJ12" s="11">
        <v>171000000</v>
      </c>
      <c r="AK12" s="11">
        <v>1775000000</v>
      </c>
      <c r="AL12" s="11">
        <v>758900000</v>
      </c>
      <c r="AM12" s="11">
        <v>37800000</v>
      </c>
      <c r="AN12" s="11">
        <v>722300000</v>
      </c>
      <c r="AO12" s="11">
        <v>274900000</v>
      </c>
      <c r="AP12" s="11">
        <v>318600000</v>
      </c>
      <c r="AQ12" s="11">
        <v>840800000</v>
      </c>
      <c r="AR12" s="11">
        <v>96500000</v>
      </c>
      <c r="AS12" s="11">
        <v>355300000</v>
      </c>
      <c r="AT12" s="11">
        <v>77300000</v>
      </c>
      <c r="AU12" s="11">
        <v>492500000</v>
      </c>
      <c r="AV12" s="11">
        <v>2068600000</v>
      </c>
      <c r="AW12" s="11">
        <v>362800000</v>
      </c>
      <c r="AX12" s="11">
        <v>36600000</v>
      </c>
      <c r="AY12" s="11">
        <v>628100000</v>
      </c>
      <c r="AZ12" s="11">
        <v>399700000</v>
      </c>
      <c r="BA12" s="11">
        <v>191300000</v>
      </c>
      <c r="BB12" s="11">
        <v>356100000</v>
      </c>
      <c r="BC12" s="51">
        <v>27300000</v>
      </c>
      <c r="BE12" s="44" t="s">
        <v>127</v>
      </c>
    </row>
    <row r="13" spans="1:57" x14ac:dyDescent="0.3">
      <c r="A13" s="9" t="s">
        <v>63</v>
      </c>
      <c r="B13" s="64">
        <v>14.871</v>
      </c>
      <c r="C13" s="10" t="s">
        <v>64</v>
      </c>
      <c r="D13" s="37">
        <f t="shared" si="2"/>
        <v>19387184000</v>
      </c>
      <c r="E13" s="13">
        <v>194272000</v>
      </c>
      <c r="F13" s="13">
        <v>41973000</v>
      </c>
      <c r="G13" s="13">
        <v>172605000</v>
      </c>
      <c r="H13" s="13">
        <v>98153000</v>
      </c>
      <c r="I13" s="13">
        <v>3545946000</v>
      </c>
      <c r="J13" s="13">
        <v>258262000</v>
      </c>
      <c r="K13" s="13">
        <v>403013000</v>
      </c>
      <c r="L13" s="13">
        <v>40629000</v>
      </c>
      <c r="M13" s="13">
        <v>200816000</v>
      </c>
      <c r="N13" s="13">
        <v>878547000</v>
      </c>
      <c r="O13" s="13">
        <v>508669000</v>
      </c>
      <c r="P13" s="13">
        <v>120946000</v>
      </c>
      <c r="Q13" s="13">
        <v>39589000</v>
      </c>
      <c r="R13" s="13">
        <v>926672000</v>
      </c>
      <c r="S13" s="13">
        <v>209448000</v>
      </c>
      <c r="T13" s="13">
        <v>97702000</v>
      </c>
      <c r="U13" s="13">
        <v>65279000</v>
      </c>
      <c r="V13" s="13">
        <v>203933000</v>
      </c>
      <c r="W13" s="13">
        <v>357712000</v>
      </c>
      <c r="X13" s="13">
        <v>85397000</v>
      </c>
      <c r="Y13" s="13">
        <v>550772000</v>
      </c>
      <c r="Z13" s="13">
        <v>979548000</v>
      </c>
      <c r="AA13" s="13">
        <v>362649000</v>
      </c>
      <c r="AB13" s="13">
        <v>237106000</v>
      </c>
      <c r="AC13" s="13">
        <v>156908000</v>
      </c>
      <c r="AD13" s="13">
        <v>243143000</v>
      </c>
      <c r="AE13" s="13">
        <v>32344000</v>
      </c>
      <c r="AF13" s="13">
        <v>68456000</v>
      </c>
      <c r="AG13" s="13">
        <v>141749000</v>
      </c>
      <c r="AH13" s="13">
        <v>84289000</v>
      </c>
      <c r="AI13" s="13">
        <v>740745000</v>
      </c>
      <c r="AJ13" s="13">
        <v>75625000</v>
      </c>
      <c r="AK13" s="13">
        <v>2480014000</v>
      </c>
      <c r="AL13" s="13">
        <v>370210000</v>
      </c>
      <c r="AM13" s="13">
        <v>36194000</v>
      </c>
      <c r="AN13" s="13">
        <v>561927000</v>
      </c>
      <c r="AO13" s="13">
        <v>135796000</v>
      </c>
      <c r="AP13" s="13">
        <v>245500000</v>
      </c>
      <c r="AQ13" s="13">
        <v>609804000</v>
      </c>
      <c r="AR13" s="13">
        <v>84113000</v>
      </c>
      <c r="AS13" s="13">
        <v>157024000</v>
      </c>
      <c r="AT13" s="13">
        <v>30457000</v>
      </c>
      <c r="AU13" s="13">
        <v>224524000</v>
      </c>
      <c r="AV13" s="13">
        <v>1045058000</v>
      </c>
      <c r="AW13" s="13">
        <v>75540000</v>
      </c>
      <c r="AX13" s="13">
        <v>53056000</v>
      </c>
      <c r="AY13" s="13">
        <v>402768000</v>
      </c>
      <c r="AZ13" s="13">
        <v>509706000</v>
      </c>
      <c r="BA13" s="13">
        <v>74190000</v>
      </c>
      <c r="BB13" s="13">
        <v>154318000</v>
      </c>
      <c r="BC13" s="53">
        <v>14088000</v>
      </c>
      <c r="BE13" s="44" t="s">
        <v>126</v>
      </c>
    </row>
    <row r="14" spans="1:57" x14ac:dyDescent="0.3">
      <c r="A14" s="9" t="s">
        <v>65</v>
      </c>
      <c r="B14" s="64">
        <v>93.558000000000007</v>
      </c>
      <c r="C14" s="10" t="s">
        <v>54</v>
      </c>
      <c r="D14" s="37">
        <f t="shared" si="2"/>
        <v>17096198545</v>
      </c>
      <c r="E14" s="11">
        <v>102479587</v>
      </c>
      <c r="F14" s="11">
        <v>72430306</v>
      </c>
      <c r="G14" s="11">
        <v>258019041</v>
      </c>
      <c r="H14" s="11">
        <v>62304527</v>
      </c>
      <c r="I14" s="11">
        <v>3724089551</v>
      </c>
      <c r="J14" s="11">
        <v>149418660</v>
      </c>
      <c r="K14" s="11">
        <v>266788107</v>
      </c>
      <c r="L14" s="11">
        <v>35462240</v>
      </c>
      <c r="M14" s="11">
        <v>101704917</v>
      </c>
      <c r="N14" s="11">
        <v>562340120</v>
      </c>
      <c r="O14" s="11">
        <v>330741739</v>
      </c>
      <c r="P14" s="11">
        <v>108618111</v>
      </c>
      <c r="Q14" s="11">
        <v>32857985</v>
      </c>
      <c r="R14" s="11">
        <v>585056960</v>
      </c>
      <c r="S14" s="11">
        <v>206799109</v>
      </c>
      <c r="T14" s="11">
        <v>131019431</v>
      </c>
      <c r="U14" s="11">
        <v>101931061</v>
      </c>
      <c r="V14" s="11">
        <v>181287669</v>
      </c>
      <c r="W14" s="11">
        <v>163971985</v>
      </c>
      <c r="X14" s="11">
        <v>78120889</v>
      </c>
      <c r="Y14" s="11">
        <v>251597483</v>
      </c>
      <c r="Z14" s="11">
        <v>504485414</v>
      </c>
      <c r="AA14" s="11">
        <v>775352858</v>
      </c>
      <c r="AB14" s="11">
        <v>267984886</v>
      </c>
      <c r="AC14" s="11">
        <v>86767578</v>
      </c>
      <c r="AD14" s="11">
        <v>217051740</v>
      </c>
      <c r="AE14" s="11">
        <v>46831308</v>
      </c>
      <c r="AF14" s="11">
        <v>59370440</v>
      </c>
      <c r="AG14" s="11">
        <v>57640832</v>
      </c>
      <c r="AH14" s="11">
        <v>38521261</v>
      </c>
      <c r="AI14" s="11">
        <v>404034823</v>
      </c>
      <c r="AJ14" s="11">
        <v>123235917</v>
      </c>
      <c r="AK14" s="11">
        <v>2682847954</v>
      </c>
      <c r="AL14" s="11">
        <v>331843179</v>
      </c>
      <c r="AM14" s="11">
        <v>26424809</v>
      </c>
      <c r="AN14" s="11">
        <v>727968260</v>
      </c>
      <c r="AO14" s="11">
        <v>148013558</v>
      </c>
      <c r="AP14" s="11">
        <v>184305610</v>
      </c>
      <c r="AQ14" s="11">
        <v>719499305</v>
      </c>
      <c r="AR14" s="11">
        <v>95021587</v>
      </c>
      <c r="AS14" s="11">
        <v>109785546</v>
      </c>
      <c r="AT14" s="11">
        <v>23065960</v>
      </c>
      <c r="AU14" s="11">
        <v>210333124</v>
      </c>
      <c r="AV14" s="11">
        <v>534011457</v>
      </c>
      <c r="AW14" s="11">
        <v>75609475</v>
      </c>
      <c r="AX14" s="11">
        <v>47353181</v>
      </c>
      <c r="AY14" s="11">
        <v>158285172</v>
      </c>
      <c r="AZ14" s="11">
        <v>450396098</v>
      </c>
      <c r="BA14" s="11">
        <v>110176310</v>
      </c>
      <c r="BB14" s="11">
        <v>349015768</v>
      </c>
      <c r="BC14" s="51">
        <v>23925657</v>
      </c>
      <c r="BE14" s="44" t="s">
        <v>111</v>
      </c>
    </row>
    <row r="15" spans="1:57" x14ac:dyDescent="0.3">
      <c r="A15" s="9" t="s">
        <v>66</v>
      </c>
      <c r="B15" s="65">
        <v>10.41</v>
      </c>
      <c r="C15" s="10" t="s">
        <v>58</v>
      </c>
      <c r="D15" s="38">
        <f t="shared" si="2"/>
        <v>16904961354</v>
      </c>
      <c r="E15" s="14">
        <v>435108296</v>
      </c>
      <c r="F15" s="14">
        <v>112014712</v>
      </c>
      <c r="G15" s="14">
        <v>234385031</v>
      </c>
      <c r="H15" s="14">
        <v>384157930</v>
      </c>
      <c r="I15" s="14">
        <v>512261295</v>
      </c>
      <c r="J15" s="14">
        <v>243896069</v>
      </c>
      <c r="K15" s="14">
        <v>108242639</v>
      </c>
      <c r="L15" s="14">
        <v>131474188</v>
      </c>
      <c r="M15" s="14">
        <v>0</v>
      </c>
      <c r="N15" s="14">
        <v>608013181</v>
      </c>
      <c r="O15" s="14">
        <v>548932461</v>
      </c>
      <c r="P15" s="14">
        <v>182283030</v>
      </c>
      <c r="Q15" s="14">
        <v>171424210</v>
      </c>
      <c r="R15" s="14">
        <v>309755034</v>
      </c>
      <c r="S15" s="14">
        <v>572929900</v>
      </c>
      <c r="T15" s="14">
        <v>213545990</v>
      </c>
      <c r="U15" s="14">
        <v>124715928</v>
      </c>
      <c r="V15" s="14">
        <v>466716929</v>
      </c>
      <c r="W15" s="14">
        <v>616987026</v>
      </c>
      <c r="X15" s="14">
        <v>266728827</v>
      </c>
      <c r="Y15" s="14">
        <v>444985128</v>
      </c>
      <c r="Z15" s="14">
        <v>163310984</v>
      </c>
      <c r="AA15" s="14">
        <v>667887608</v>
      </c>
      <c r="AB15" s="14">
        <v>475752332</v>
      </c>
      <c r="AC15" s="14">
        <v>363885442</v>
      </c>
      <c r="AD15" s="14">
        <v>586342341</v>
      </c>
      <c r="AE15" s="14">
        <v>164810948</v>
      </c>
      <c r="AF15" s="14">
        <v>99395630</v>
      </c>
      <c r="AG15" s="14">
        <v>115519804</v>
      </c>
      <c r="AH15" s="14">
        <v>130616190</v>
      </c>
      <c r="AI15" s="14">
        <v>120154190</v>
      </c>
      <c r="AJ15" s="14">
        <v>46350437</v>
      </c>
      <c r="AK15" s="14">
        <v>214100490</v>
      </c>
      <c r="AL15" s="14">
        <v>887731855</v>
      </c>
      <c r="AM15" s="14">
        <v>50109952</v>
      </c>
      <c r="AN15" s="14">
        <v>516562039</v>
      </c>
      <c r="AO15" s="14">
        <v>248818239</v>
      </c>
      <c r="AP15" s="14">
        <v>376461086</v>
      </c>
      <c r="AQ15" s="14">
        <v>610322282</v>
      </c>
      <c r="AR15" s="14">
        <v>23004324</v>
      </c>
      <c r="AS15" s="14">
        <v>506496548</v>
      </c>
      <c r="AT15" s="14">
        <v>160044687</v>
      </c>
      <c r="AU15" s="14">
        <v>824129062</v>
      </c>
      <c r="AV15" s="14">
        <v>649059465</v>
      </c>
      <c r="AW15" s="14">
        <v>371351996</v>
      </c>
      <c r="AX15" s="14">
        <v>75986637</v>
      </c>
      <c r="AY15" s="14">
        <v>587360809</v>
      </c>
      <c r="AZ15" s="14">
        <v>446692303</v>
      </c>
      <c r="BA15" s="14">
        <v>229696497</v>
      </c>
      <c r="BB15" s="14">
        <v>329658598</v>
      </c>
      <c r="BC15" s="54">
        <v>174790775</v>
      </c>
      <c r="BE15" s="44" t="s">
        <v>111</v>
      </c>
    </row>
    <row r="16" spans="1:57" x14ac:dyDescent="0.3">
      <c r="A16" s="9" t="s">
        <v>67</v>
      </c>
      <c r="B16" s="65">
        <v>84.01</v>
      </c>
      <c r="C16" s="10" t="s">
        <v>56</v>
      </c>
      <c r="D16" s="37">
        <f t="shared" si="2"/>
        <v>14364454918</v>
      </c>
      <c r="E16" s="11">
        <v>230728658</v>
      </c>
      <c r="F16" s="11">
        <v>39266561</v>
      </c>
      <c r="G16" s="11">
        <v>344902908</v>
      </c>
      <c r="H16" s="11">
        <v>158953454</v>
      </c>
      <c r="I16" s="11">
        <v>1749000363</v>
      </c>
      <c r="J16" s="11">
        <v>154500468</v>
      </c>
      <c r="K16" s="11">
        <v>121022224</v>
      </c>
      <c r="L16" s="11">
        <v>46056527</v>
      </c>
      <c r="M16" s="11">
        <v>44194532</v>
      </c>
      <c r="N16" s="11">
        <v>802560933</v>
      </c>
      <c r="O16" s="11">
        <v>517752991</v>
      </c>
      <c r="P16" s="11">
        <v>49903423</v>
      </c>
      <c r="Q16" s="11">
        <v>59331683</v>
      </c>
      <c r="R16" s="11">
        <v>682473823</v>
      </c>
      <c r="S16" s="11">
        <v>265424621</v>
      </c>
      <c r="T16" s="11">
        <v>94888730</v>
      </c>
      <c r="U16" s="11">
        <v>109134862</v>
      </c>
      <c r="V16" s="11">
        <v>217989343</v>
      </c>
      <c r="W16" s="11">
        <v>292153833</v>
      </c>
      <c r="X16" s="11">
        <v>52413444</v>
      </c>
      <c r="Y16" s="11">
        <v>206626467</v>
      </c>
      <c r="Z16" s="11">
        <v>238963767</v>
      </c>
      <c r="AA16" s="11">
        <v>510318933</v>
      </c>
      <c r="AB16" s="11">
        <v>158612024</v>
      </c>
      <c r="AC16" s="11">
        <v>195395247</v>
      </c>
      <c r="AD16" s="11">
        <v>243449963</v>
      </c>
      <c r="AE16" s="11">
        <v>46622762</v>
      </c>
      <c r="AF16" s="11">
        <v>71155073</v>
      </c>
      <c r="AG16" s="11">
        <v>120121711</v>
      </c>
      <c r="AH16" s="11">
        <v>41409301</v>
      </c>
      <c r="AI16" s="11">
        <v>343129691</v>
      </c>
      <c r="AJ16" s="11">
        <v>127689674</v>
      </c>
      <c r="AK16" s="11">
        <v>1140729371</v>
      </c>
      <c r="AL16" s="11">
        <v>430725576</v>
      </c>
      <c r="AM16" s="11">
        <v>37011329</v>
      </c>
      <c r="AN16" s="11">
        <v>577542546</v>
      </c>
      <c r="AO16" s="11">
        <v>162085622</v>
      </c>
      <c r="AP16" s="11">
        <v>145951242</v>
      </c>
      <c r="AQ16" s="11">
        <v>567812540</v>
      </c>
      <c r="AR16" s="11">
        <v>50810547</v>
      </c>
      <c r="AS16" s="11">
        <v>234943390</v>
      </c>
      <c r="AT16" s="11">
        <v>57027773</v>
      </c>
      <c r="AU16" s="11">
        <v>295105695</v>
      </c>
      <c r="AV16" s="11">
        <v>1367579292</v>
      </c>
      <c r="AW16" s="11">
        <v>89696087</v>
      </c>
      <c r="AX16" s="11">
        <v>34509182</v>
      </c>
      <c r="AY16" s="11">
        <v>251414442</v>
      </c>
      <c r="AZ16" s="11">
        <v>242701346</v>
      </c>
      <c r="BA16" s="11">
        <v>91804601</v>
      </c>
      <c r="BB16" s="11">
        <v>216069361</v>
      </c>
      <c r="BC16" s="51">
        <v>34786982</v>
      </c>
      <c r="BE16" s="44" t="s">
        <v>111</v>
      </c>
    </row>
    <row r="17" spans="1:57" x14ac:dyDescent="0.3">
      <c r="A17" s="9" t="s">
        <v>68</v>
      </c>
      <c r="B17" s="64">
        <v>93.766999999999996</v>
      </c>
      <c r="C17" s="10" t="s">
        <v>54</v>
      </c>
      <c r="D17" s="37">
        <f t="shared" si="2"/>
        <v>13761924000</v>
      </c>
      <c r="E17" s="13">
        <v>457272000</v>
      </c>
      <c r="F17" s="13">
        <v>20378000</v>
      </c>
      <c r="G17" s="13">
        <v>123658000</v>
      </c>
      <c r="H17" s="13">
        <v>174524000</v>
      </c>
      <c r="I17" s="13">
        <v>1995222000</v>
      </c>
      <c r="J17" s="13">
        <v>228329000</v>
      </c>
      <c r="K17" s="13">
        <v>61880000</v>
      </c>
      <c r="L17" s="13">
        <v>38531000</v>
      </c>
      <c r="M17" s="13">
        <v>25629000</v>
      </c>
      <c r="N17" s="13">
        <v>594955000</v>
      </c>
      <c r="O17" s="13">
        <v>418168000</v>
      </c>
      <c r="P17" s="13">
        <v>46343000</v>
      </c>
      <c r="Q17" s="13">
        <v>66420000</v>
      </c>
      <c r="R17" s="13">
        <v>406234000</v>
      </c>
      <c r="S17" s="13">
        <v>165657000</v>
      </c>
      <c r="T17" s="13">
        <v>147611000</v>
      </c>
      <c r="U17" s="13">
        <v>112201000</v>
      </c>
      <c r="V17" s="13">
        <v>232038000</v>
      </c>
      <c r="W17" s="13">
        <v>238943000</v>
      </c>
      <c r="X17" s="13">
        <v>32289000</v>
      </c>
      <c r="Y17" s="13">
        <v>290765000</v>
      </c>
      <c r="Z17" s="13">
        <v>535767000</v>
      </c>
      <c r="AA17" s="13">
        <v>592609000</v>
      </c>
      <c r="AB17" s="13">
        <v>98575000</v>
      </c>
      <c r="AC17" s="13">
        <v>246726000</v>
      </c>
      <c r="AD17" s="13">
        <v>172903000</v>
      </c>
      <c r="AE17" s="13">
        <v>95823000</v>
      </c>
      <c r="AF17" s="13">
        <v>78189000</v>
      </c>
      <c r="AG17" s="13">
        <v>63304000</v>
      </c>
      <c r="AH17" s="13">
        <v>39174000</v>
      </c>
      <c r="AI17" s="13">
        <v>406770000</v>
      </c>
      <c r="AJ17" s="13">
        <v>122483000</v>
      </c>
      <c r="AK17" s="13">
        <v>1074559000</v>
      </c>
      <c r="AL17" s="13">
        <v>448151000</v>
      </c>
      <c r="AM17" s="13">
        <v>21240000</v>
      </c>
      <c r="AN17" s="13">
        <v>352648000</v>
      </c>
      <c r="AO17" s="13">
        <v>189238000</v>
      </c>
      <c r="AP17" s="13">
        <v>211331000</v>
      </c>
      <c r="AQ17" s="13">
        <v>365076000</v>
      </c>
      <c r="AR17" s="13">
        <v>65427000</v>
      </c>
      <c r="AS17" s="13">
        <v>162037000</v>
      </c>
      <c r="AT17" s="13">
        <v>23572000</v>
      </c>
      <c r="AU17" s="13">
        <v>213273000</v>
      </c>
      <c r="AV17" s="13">
        <v>1345138000</v>
      </c>
      <c r="AW17" s="13">
        <v>148911000</v>
      </c>
      <c r="AX17" s="13">
        <v>29299000</v>
      </c>
      <c r="AY17" s="13">
        <v>265185000</v>
      </c>
      <c r="AZ17" s="13">
        <v>215289000</v>
      </c>
      <c r="BA17" s="13">
        <v>65439000</v>
      </c>
      <c r="BB17" s="13">
        <v>225824000</v>
      </c>
      <c r="BC17" s="53">
        <v>10917000</v>
      </c>
      <c r="BE17" s="44" t="s">
        <v>126</v>
      </c>
    </row>
    <row r="18" spans="1:57" x14ac:dyDescent="0.3">
      <c r="A18" s="9" t="s">
        <v>69</v>
      </c>
      <c r="B18" s="66">
        <v>10.555</v>
      </c>
      <c r="C18" s="10" t="s">
        <v>58</v>
      </c>
      <c r="D18" s="37">
        <f t="shared" si="2"/>
        <v>12042774000</v>
      </c>
      <c r="E18" s="13">
        <v>219343000</v>
      </c>
      <c r="F18" s="13">
        <v>35419000</v>
      </c>
      <c r="G18" s="13">
        <v>278118000</v>
      </c>
      <c r="H18" s="13">
        <v>134994000</v>
      </c>
      <c r="I18" s="13">
        <v>1471536000</v>
      </c>
      <c r="J18" s="13">
        <v>134305000</v>
      </c>
      <c r="K18" s="13">
        <v>98891000</v>
      </c>
      <c r="L18" s="13">
        <v>36358000</v>
      </c>
      <c r="M18" s="13">
        <v>28071000</v>
      </c>
      <c r="N18" s="13">
        <v>821088000</v>
      </c>
      <c r="O18" s="13">
        <v>529921000</v>
      </c>
      <c r="P18" s="13">
        <v>45191000</v>
      </c>
      <c r="Q18" s="13">
        <v>54065000</v>
      </c>
      <c r="R18" s="13">
        <v>462430000</v>
      </c>
      <c r="S18" s="13">
        <v>260970000</v>
      </c>
      <c r="T18" s="13">
        <v>107955000</v>
      </c>
      <c r="U18" s="13">
        <v>106497000</v>
      </c>
      <c r="V18" s="13">
        <v>222013000</v>
      </c>
      <c r="W18" s="13">
        <v>227359000</v>
      </c>
      <c r="X18" s="13">
        <v>34497000</v>
      </c>
      <c r="Y18" s="13">
        <v>174270000</v>
      </c>
      <c r="Z18" s="13">
        <v>189451000</v>
      </c>
      <c r="AA18" s="13">
        <v>301196000</v>
      </c>
      <c r="AB18" s="13">
        <v>165375000</v>
      </c>
      <c r="AC18" s="13">
        <v>175472000</v>
      </c>
      <c r="AD18" s="13">
        <v>210185000</v>
      </c>
      <c r="AE18" s="13">
        <v>27686000</v>
      </c>
      <c r="AF18" s="13">
        <v>69791000</v>
      </c>
      <c r="AG18" s="13">
        <v>100175000</v>
      </c>
      <c r="AH18" s="13">
        <v>23032000</v>
      </c>
      <c r="AI18" s="13">
        <v>261056000</v>
      </c>
      <c r="AJ18" s="13">
        <v>100977000</v>
      </c>
      <c r="AK18" s="13">
        <v>697620000</v>
      </c>
      <c r="AL18" s="13">
        <v>380892000</v>
      </c>
      <c r="AM18" s="13">
        <v>20147000</v>
      </c>
      <c r="AN18" s="13">
        <v>362160000</v>
      </c>
      <c r="AO18" s="13">
        <v>170704000</v>
      </c>
      <c r="AP18" s="13">
        <v>117760000</v>
      </c>
      <c r="AQ18" s="13">
        <v>369272000</v>
      </c>
      <c r="AR18" s="13">
        <v>30893000</v>
      </c>
      <c r="AS18" s="13">
        <v>210913000</v>
      </c>
      <c r="AT18" s="13">
        <v>31132000</v>
      </c>
      <c r="AU18" s="13">
        <v>278804000</v>
      </c>
      <c r="AV18" s="13">
        <v>1444300000</v>
      </c>
      <c r="AW18" s="13">
        <v>99481000</v>
      </c>
      <c r="AX18" s="13">
        <v>15358000</v>
      </c>
      <c r="AY18" s="13">
        <v>241811000</v>
      </c>
      <c r="AZ18" s="13">
        <v>201584000</v>
      </c>
      <c r="BA18" s="13">
        <v>76536000</v>
      </c>
      <c r="BB18" s="13">
        <v>170789000</v>
      </c>
      <c r="BC18" s="53">
        <v>14931000</v>
      </c>
      <c r="BE18" s="44" t="s">
        <v>126</v>
      </c>
    </row>
    <row r="19" spans="1:57" x14ac:dyDescent="0.3">
      <c r="A19" s="9" t="s">
        <v>70</v>
      </c>
      <c r="B19" s="64">
        <v>84.027000000000001</v>
      </c>
      <c r="C19" s="10" t="s">
        <v>56</v>
      </c>
      <c r="D19" s="37">
        <f t="shared" si="2"/>
        <v>11779555245</v>
      </c>
      <c r="E19" s="11">
        <v>185979742</v>
      </c>
      <c r="F19" s="11">
        <v>37544473</v>
      </c>
      <c r="G19" s="11">
        <v>203647415</v>
      </c>
      <c r="H19" s="11">
        <v>114479836</v>
      </c>
      <c r="I19" s="11">
        <v>1251509026</v>
      </c>
      <c r="J19" s="11">
        <v>160911478</v>
      </c>
      <c r="K19" s="11">
        <v>136095761</v>
      </c>
      <c r="L19" s="11">
        <v>36115385</v>
      </c>
      <c r="M19" s="11">
        <v>18327735</v>
      </c>
      <c r="N19" s="11">
        <v>659321205</v>
      </c>
      <c r="O19" s="11">
        <v>342114770</v>
      </c>
      <c r="P19" s="11">
        <v>40732093</v>
      </c>
      <c r="Q19" s="11">
        <v>58005840</v>
      </c>
      <c r="R19" s="11">
        <v>518151872</v>
      </c>
      <c r="S19" s="11">
        <v>264899312</v>
      </c>
      <c r="T19" s="11">
        <v>125776786</v>
      </c>
      <c r="U19" s="11">
        <v>109746957</v>
      </c>
      <c r="V19" s="11">
        <v>161793751</v>
      </c>
      <c r="W19" s="11">
        <v>193084998</v>
      </c>
      <c r="X19" s="11">
        <v>56773624</v>
      </c>
      <c r="Y19" s="11">
        <v>204738940</v>
      </c>
      <c r="Z19" s="11">
        <v>290895676</v>
      </c>
      <c r="AA19" s="11">
        <v>409856211</v>
      </c>
      <c r="AB19" s="11">
        <v>196437300</v>
      </c>
      <c r="AC19" s="11">
        <v>126423874</v>
      </c>
      <c r="AD19" s="11">
        <v>232777258</v>
      </c>
      <c r="AE19" s="11">
        <v>39037996</v>
      </c>
      <c r="AF19" s="11">
        <v>76256524</v>
      </c>
      <c r="AG19" s="11">
        <v>75030369</v>
      </c>
      <c r="AH19" s="11">
        <v>48632671</v>
      </c>
      <c r="AI19" s="11">
        <v>370455121</v>
      </c>
      <c r="AJ19" s="11">
        <v>194908708</v>
      </c>
      <c r="AK19" s="11">
        <v>777387531</v>
      </c>
      <c r="AL19" s="11">
        <v>340987573</v>
      </c>
      <c r="AM19" s="11">
        <v>36898146</v>
      </c>
      <c r="AN19" s="11">
        <v>446963758</v>
      </c>
      <c r="AO19" s="11">
        <v>152045029</v>
      </c>
      <c r="AP19" s="11">
        <v>131743911</v>
      </c>
      <c r="AQ19" s="11">
        <v>436302376</v>
      </c>
      <c r="AR19" s="11">
        <v>44818637</v>
      </c>
      <c r="AS19" s="11">
        <v>174981336</v>
      </c>
      <c r="AT19" s="11">
        <v>46461641</v>
      </c>
      <c r="AU19" s="11">
        <v>243342101</v>
      </c>
      <c r="AV19" s="11">
        <v>1022593712</v>
      </c>
      <c r="AW19" s="11">
        <v>114313148</v>
      </c>
      <c r="AX19" s="11">
        <v>28386923</v>
      </c>
      <c r="AY19" s="11">
        <v>290899808</v>
      </c>
      <c r="AZ19" s="11">
        <v>230436683</v>
      </c>
      <c r="BA19" s="11">
        <v>77835286</v>
      </c>
      <c r="BB19" s="11">
        <v>212142310</v>
      </c>
      <c r="BC19" s="51">
        <v>30552629</v>
      </c>
      <c r="BE19" s="44" t="s">
        <v>111</v>
      </c>
    </row>
    <row r="20" spans="1:57" x14ac:dyDescent="0.3">
      <c r="A20" s="9" t="s">
        <v>71</v>
      </c>
      <c r="B20" s="64">
        <v>14.195</v>
      </c>
      <c r="C20" s="10" t="s">
        <v>64</v>
      </c>
      <c r="D20" s="37">
        <f t="shared" si="2"/>
        <v>10156542138</v>
      </c>
      <c r="E20" s="11">
        <v>105166471</v>
      </c>
      <c r="F20" s="11">
        <v>10667133</v>
      </c>
      <c r="G20" s="16">
        <v>57043720</v>
      </c>
      <c r="H20" s="11">
        <v>60640030</v>
      </c>
      <c r="I20" s="11">
        <v>1095750018</v>
      </c>
      <c r="J20" s="11">
        <v>117380833</v>
      </c>
      <c r="K20" s="11">
        <v>240435648</v>
      </c>
      <c r="L20" s="11">
        <v>38582731</v>
      </c>
      <c r="M20" s="11">
        <v>139979294</v>
      </c>
      <c r="N20" s="11">
        <v>325056162</v>
      </c>
      <c r="O20" s="11">
        <v>207302005</v>
      </c>
      <c r="P20" s="16">
        <v>36197540</v>
      </c>
      <c r="Q20" s="11">
        <v>21551970</v>
      </c>
      <c r="R20" s="11">
        <v>577672564</v>
      </c>
      <c r="S20" s="11">
        <v>179819032</v>
      </c>
      <c r="T20" s="11">
        <v>59477542</v>
      </c>
      <c r="U20" s="11">
        <v>58767316</v>
      </c>
      <c r="V20" s="11">
        <v>129046708</v>
      </c>
      <c r="W20" s="11">
        <v>98216735</v>
      </c>
      <c r="X20" s="11">
        <v>68582141</v>
      </c>
      <c r="Y20" s="11">
        <v>223678897</v>
      </c>
      <c r="Z20" s="11">
        <v>788733014</v>
      </c>
      <c r="AA20" s="11">
        <v>331668364</v>
      </c>
      <c r="AB20" s="11">
        <v>185190261</v>
      </c>
      <c r="AC20" s="11">
        <v>114726005</v>
      </c>
      <c r="AD20" s="11">
        <v>147560972</v>
      </c>
      <c r="AE20" s="11">
        <v>20721705</v>
      </c>
      <c r="AF20" s="11">
        <v>28336416</v>
      </c>
      <c r="AG20" s="11">
        <v>21786564</v>
      </c>
      <c r="AH20" s="11">
        <v>52666448</v>
      </c>
      <c r="AI20" s="11">
        <v>516325128</v>
      </c>
      <c r="AJ20" s="11">
        <v>30258104</v>
      </c>
      <c r="AK20" s="11">
        <v>1408700000</v>
      </c>
      <c r="AL20" s="11">
        <v>152033463</v>
      </c>
      <c r="AM20" s="16">
        <v>11372193</v>
      </c>
      <c r="AN20" s="11">
        <v>485379682</v>
      </c>
      <c r="AO20" s="11">
        <v>75421958</v>
      </c>
      <c r="AP20" s="11">
        <v>60702906</v>
      </c>
      <c r="AQ20" s="11">
        <v>429812058</v>
      </c>
      <c r="AR20" s="11">
        <v>156946539</v>
      </c>
      <c r="AS20" s="11">
        <v>127661708</v>
      </c>
      <c r="AT20" s="11">
        <v>24595734</v>
      </c>
      <c r="AU20" s="11">
        <v>172583229</v>
      </c>
      <c r="AV20" s="11">
        <v>344366513</v>
      </c>
      <c r="AW20" s="11">
        <v>27284469</v>
      </c>
      <c r="AX20" s="11">
        <v>27660019</v>
      </c>
      <c r="AY20" s="11">
        <v>228720630</v>
      </c>
      <c r="AZ20" s="11">
        <v>94646688</v>
      </c>
      <c r="BA20" s="11">
        <v>62780166</v>
      </c>
      <c r="BB20" s="11">
        <v>164479067</v>
      </c>
      <c r="BC20" s="51">
        <v>12407645</v>
      </c>
      <c r="BE20" s="44" t="s">
        <v>114</v>
      </c>
    </row>
    <row r="21" spans="1:57" x14ac:dyDescent="0.3">
      <c r="A21" s="9" t="s">
        <v>72</v>
      </c>
      <c r="B21" s="64">
        <v>20.507000000000001</v>
      </c>
      <c r="C21" s="10" t="s">
        <v>61</v>
      </c>
      <c r="D21" s="37">
        <f t="shared" si="2"/>
        <v>8871200000</v>
      </c>
      <c r="E21" s="34">
        <v>48224000</v>
      </c>
      <c r="F21" s="17">
        <v>33048000</v>
      </c>
      <c r="G21" s="17">
        <v>181445000</v>
      </c>
      <c r="H21" s="17">
        <v>41284000</v>
      </c>
      <c r="I21" s="17">
        <v>1596175000</v>
      </c>
      <c r="J21" s="17">
        <v>153922000</v>
      </c>
      <c r="K21" s="17">
        <v>167144000</v>
      </c>
      <c r="L21" s="17">
        <v>35253000</v>
      </c>
      <c r="M21" s="17">
        <v>345375000</v>
      </c>
      <c r="N21" s="17">
        <v>296826000</v>
      </c>
      <c r="O21" s="17">
        <v>168592000</v>
      </c>
      <c r="P21" s="17">
        <v>6521000</v>
      </c>
      <c r="Q21" s="17">
        <v>37243000</v>
      </c>
      <c r="R21" s="17">
        <v>665084000</v>
      </c>
      <c r="S21" s="17">
        <v>119485000</v>
      </c>
      <c r="T21" s="17">
        <v>58156000</v>
      </c>
      <c r="U21" s="17">
        <v>26496000</v>
      </c>
      <c r="V21" s="17">
        <v>69044000</v>
      </c>
      <c r="W21" s="17">
        <v>85653000</v>
      </c>
      <c r="X21" s="17">
        <v>51010000</v>
      </c>
      <c r="Y21" s="17">
        <v>220035000</v>
      </c>
      <c r="Z21" s="17">
        <v>566673000</v>
      </c>
      <c r="AA21" s="17">
        <v>176776000</v>
      </c>
      <c r="AB21" s="17">
        <v>76481000</v>
      </c>
      <c r="AC21" s="17">
        <v>29580000</v>
      </c>
      <c r="AD21" s="17">
        <v>97769000</v>
      </c>
      <c r="AE21" s="17">
        <v>11684000</v>
      </c>
      <c r="AF21" s="17">
        <v>25446000</v>
      </c>
      <c r="AG21" s="17">
        <v>55591000</v>
      </c>
      <c r="AH21" s="17">
        <v>14669000</v>
      </c>
      <c r="AI21" s="17">
        <v>770682000</v>
      </c>
      <c r="AJ21" s="17">
        <v>39814000</v>
      </c>
      <c r="AK21" s="17">
        <v>299120000</v>
      </c>
      <c r="AL21" s="17">
        <v>90229000</v>
      </c>
      <c r="AM21" s="17">
        <v>14892000</v>
      </c>
      <c r="AN21" s="17">
        <v>222568000</v>
      </c>
      <c r="AO21" s="17">
        <v>46181000</v>
      </c>
      <c r="AP21" s="17">
        <v>113268000</v>
      </c>
      <c r="AQ21" s="17">
        <v>524110000</v>
      </c>
      <c r="AR21" s="17">
        <v>26786000</v>
      </c>
      <c r="AS21" s="17">
        <v>26271000</v>
      </c>
      <c r="AT21" s="17">
        <v>15798000</v>
      </c>
      <c r="AU21" s="17">
        <v>88321000</v>
      </c>
      <c r="AV21" s="17">
        <v>434390000</v>
      </c>
      <c r="AW21" s="17">
        <v>104188000</v>
      </c>
      <c r="AX21" s="17">
        <v>26249000</v>
      </c>
      <c r="AY21" s="17">
        <v>156964000</v>
      </c>
      <c r="AZ21" s="17">
        <v>264325000</v>
      </c>
      <c r="BA21" s="17">
        <v>18298000</v>
      </c>
      <c r="BB21" s="17">
        <v>114621000</v>
      </c>
      <c r="BC21" s="55">
        <v>13441000</v>
      </c>
      <c r="BE21" s="44" t="s">
        <v>126</v>
      </c>
    </row>
    <row r="22" spans="1:57" x14ac:dyDescent="0.3">
      <c r="A22" s="9" t="s">
        <v>73</v>
      </c>
      <c r="B22" s="65">
        <v>93.6</v>
      </c>
      <c r="C22" s="10" t="s">
        <v>54</v>
      </c>
      <c r="D22" s="37">
        <f t="shared" si="2"/>
        <v>8648933810</v>
      </c>
      <c r="E22" s="11">
        <v>138342659</v>
      </c>
      <c r="F22" s="11">
        <v>47340666</v>
      </c>
      <c r="G22" s="11">
        <v>199421814</v>
      </c>
      <c r="H22" s="11">
        <v>92697747</v>
      </c>
      <c r="I22" s="11">
        <v>1200242695</v>
      </c>
      <c r="J22" s="11">
        <v>172072623</v>
      </c>
      <c r="K22" s="11">
        <v>76158235</v>
      </c>
      <c r="L22" s="11">
        <v>11434785</v>
      </c>
      <c r="M22" s="11">
        <v>45650774</v>
      </c>
      <c r="N22" s="11">
        <v>399740214</v>
      </c>
      <c r="O22" s="11">
        <v>238272098</v>
      </c>
      <c r="P22" s="11">
        <v>29896148</v>
      </c>
      <c r="Q22" s="11">
        <v>41161335</v>
      </c>
      <c r="R22" s="11">
        <v>371806665</v>
      </c>
      <c r="S22" s="11">
        <v>125618412</v>
      </c>
      <c r="T22" s="11">
        <v>65445831</v>
      </c>
      <c r="U22" s="11">
        <v>66020658</v>
      </c>
      <c r="V22" s="11">
        <v>149869079</v>
      </c>
      <c r="W22" s="11">
        <v>167549300</v>
      </c>
      <c r="X22" s="11">
        <v>36797239</v>
      </c>
      <c r="Y22" s="11">
        <v>95843650</v>
      </c>
      <c r="Z22" s="11">
        <v>154097995</v>
      </c>
      <c r="AA22" s="11">
        <v>319939525</v>
      </c>
      <c r="AB22" s="11">
        <v>119066495</v>
      </c>
      <c r="AC22" s="11">
        <v>184825716</v>
      </c>
      <c r="AD22" s="11">
        <v>162752305</v>
      </c>
      <c r="AE22" s="11">
        <v>49933828</v>
      </c>
      <c r="AF22" s="11">
        <v>56385370</v>
      </c>
      <c r="AG22" s="11">
        <v>25981452</v>
      </c>
      <c r="AH22" s="11">
        <v>17691391</v>
      </c>
      <c r="AI22" s="11">
        <v>163918065</v>
      </c>
      <c r="AJ22" s="11">
        <v>83579234</v>
      </c>
      <c r="AK22" s="11">
        <v>630497247</v>
      </c>
      <c r="AL22" s="11">
        <v>230710654</v>
      </c>
      <c r="AM22" s="11">
        <v>32767105</v>
      </c>
      <c r="AN22" s="11">
        <v>344002607</v>
      </c>
      <c r="AO22" s="11">
        <v>148431016</v>
      </c>
      <c r="AP22" s="11">
        <v>136355820</v>
      </c>
      <c r="AQ22" s="11">
        <v>298934211</v>
      </c>
      <c r="AR22" s="11">
        <v>29760333</v>
      </c>
      <c r="AS22" s="11">
        <v>117131953</v>
      </c>
      <c r="AT22" s="11">
        <v>43579885</v>
      </c>
      <c r="AU22" s="11">
        <v>161432932</v>
      </c>
      <c r="AV22" s="11">
        <v>691648948</v>
      </c>
      <c r="AW22" s="11">
        <v>63114177</v>
      </c>
      <c r="AX22" s="11">
        <v>18673824</v>
      </c>
      <c r="AY22" s="11">
        <v>182745243</v>
      </c>
      <c r="AZ22" s="11">
        <v>185682699</v>
      </c>
      <c r="BA22" s="11">
        <v>66369419</v>
      </c>
      <c r="BB22" s="11">
        <v>138770605</v>
      </c>
      <c r="BC22" s="51">
        <v>18771129</v>
      </c>
      <c r="BE22" s="44" t="s">
        <v>125</v>
      </c>
    </row>
    <row r="23" spans="1:57" ht="14.4" customHeight="1" x14ac:dyDescent="0.3">
      <c r="A23" s="9" t="s">
        <v>74</v>
      </c>
      <c r="B23" s="64">
        <v>10.557</v>
      </c>
      <c r="C23" s="10" t="s">
        <v>58</v>
      </c>
      <c r="D23" s="37">
        <f t="shared" si="2"/>
        <v>6383830000</v>
      </c>
      <c r="E23" s="11">
        <v>110726000</v>
      </c>
      <c r="F23" s="11">
        <v>24579000</v>
      </c>
      <c r="G23" s="11">
        <v>126264000</v>
      </c>
      <c r="H23" s="11">
        <v>69722000</v>
      </c>
      <c r="I23" s="11">
        <v>1128854000</v>
      </c>
      <c r="J23" s="11">
        <v>76029000</v>
      </c>
      <c r="K23" s="11">
        <v>46870000</v>
      </c>
      <c r="L23" s="11">
        <v>16156000</v>
      </c>
      <c r="M23" s="11">
        <v>15049000</v>
      </c>
      <c r="N23" s="11">
        <v>369903000</v>
      </c>
      <c r="O23" s="11">
        <v>218824000</v>
      </c>
      <c r="P23" s="11">
        <v>32427000</v>
      </c>
      <c r="Q23" s="11">
        <v>30409000</v>
      </c>
      <c r="R23" s="11">
        <v>228504000</v>
      </c>
      <c r="S23" s="11">
        <v>111356000</v>
      </c>
      <c r="T23" s="11">
        <v>44907000</v>
      </c>
      <c r="U23" s="11">
        <v>48302000</v>
      </c>
      <c r="V23" s="11">
        <v>98220000</v>
      </c>
      <c r="W23" s="11">
        <v>126211000</v>
      </c>
      <c r="X23" s="11">
        <v>18223000</v>
      </c>
      <c r="Y23" s="11">
        <v>116299000</v>
      </c>
      <c r="Z23" s="11">
        <v>83451000</v>
      </c>
      <c r="AA23" s="11">
        <v>194539000</v>
      </c>
      <c r="AB23" s="11">
        <v>102073000</v>
      </c>
      <c r="AC23" s="11">
        <v>83985000</v>
      </c>
      <c r="AD23" s="11">
        <v>92870000</v>
      </c>
      <c r="AE23" s="11">
        <v>15536000</v>
      </c>
      <c r="AF23" s="11">
        <v>33063000</v>
      </c>
      <c r="AG23" s="11">
        <v>51976000</v>
      </c>
      <c r="AH23" s="11">
        <v>11521000</v>
      </c>
      <c r="AI23" s="11">
        <v>150723000</v>
      </c>
      <c r="AJ23" s="11">
        <v>45670000</v>
      </c>
      <c r="AK23" s="11">
        <v>497580000</v>
      </c>
      <c r="AL23" s="11">
        <v>203600000</v>
      </c>
      <c r="AM23" s="11">
        <v>10828000</v>
      </c>
      <c r="AN23" s="11">
        <v>160016000</v>
      </c>
      <c r="AO23" s="11">
        <v>64258000</v>
      </c>
      <c r="AP23" s="11">
        <v>77785000</v>
      </c>
      <c r="AQ23" s="11">
        <v>202895000</v>
      </c>
      <c r="AR23" s="11">
        <v>18364000</v>
      </c>
      <c r="AS23" s="11">
        <v>94654000</v>
      </c>
      <c r="AT23" s="11">
        <v>18641000</v>
      </c>
      <c r="AU23" s="11">
        <v>128617000</v>
      </c>
      <c r="AV23" s="11">
        <v>530495000</v>
      </c>
      <c r="AW23" s="11">
        <v>44740000</v>
      </c>
      <c r="AX23" s="11">
        <v>13591000</v>
      </c>
      <c r="AY23" s="11">
        <v>113209000</v>
      </c>
      <c r="AZ23" s="11">
        <v>149191000</v>
      </c>
      <c r="BA23" s="11">
        <v>34834000</v>
      </c>
      <c r="BB23" s="11">
        <v>88759000</v>
      </c>
      <c r="BC23" s="51">
        <v>8532000</v>
      </c>
      <c r="BE23" s="44" t="s">
        <v>126</v>
      </c>
    </row>
    <row r="24" spans="1:57" x14ac:dyDescent="0.3">
      <c r="A24" s="9" t="s">
        <v>132</v>
      </c>
      <c r="B24" s="64">
        <v>93.658000000000001</v>
      </c>
      <c r="C24" s="10" t="s">
        <v>54</v>
      </c>
      <c r="D24" s="37">
        <f t="shared" si="2"/>
        <v>4727773596</v>
      </c>
      <c r="E24" s="11">
        <v>11111295</v>
      </c>
      <c r="F24" s="11">
        <v>20051757</v>
      </c>
      <c r="G24" s="11">
        <v>154248243</v>
      </c>
      <c r="H24" s="11">
        <v>40566216</v>
      </c>
      <c r="I24" s="11">
        <v>1327713848</v>
      </c>
      <c r="J24" s="11">
        <v>82262554</v>
      </c>
      <c r="K24" s="11">
        <v>64458110</v>
      </c>
      <c r="L24" s="11">
        <v>6036288</v>
      </c>
      <c r="M24" s="11">
        <v>46395403</v>
      </c>
      <c r="N24" s="11">
        <v>182737396</v>
      </c>
      <c r="O24" s="11">
        <v>87827583</v>
      </c>
      <c r="P24" s="11">
        <v>21586644</v>
      </c>
      <c r="Q24" s="11">
        <v>11210634</v>
      </c>
      <c r="R24" s="11">
        <v>192514554</v>
      </c>
      <c r="S24" s="11">
        <v>109791925</v>
      </c>
      <c r="T24" s="11">
        <v>22550899</v>
      </c>
      <c r="U24" s="11">
        <v>27590212</v>
      </c>
      <c r="V24" s="11">
        <v>28976965</v>
      </c>
      <c r="W24" s="11">
        <v>35526694</v>
      </c>
      <c r="X24" s="11">
        <v>23346038</v>
      </c>
      <c r="Y24" s="11">
        <v>60606942</v>
      </c>
      <c r="Z24" s="11">
        <v>87766833</v>
      </c>
      <c r="AA24" s="11">
        <v>112017932</v>
      </c>
      <c r="AB24" s="11">
        <v>55285488</v>
      </c>
      <c r="AC24" s="11">
        <v>23993996</v>
      </c>
      <c r="AD24" s="11">
        <v>84582087</v>
      </c>
      <c r="AE24" s="11">
        <v>11552507</v>
      </c>
      <c r="AF24" s="11">
        <v>20597837</v>
      </c>
      <c r="AG24" s="11">
        <v>50998704</v>
      </c>
      <c r="AH24" s="11">
        <v>10512985</v>
      </c>
      <c r="AI24" s="11">
        <v>88267146</v>
      </c>
      <c r="AJ24" s="11">
        <v>17205501</v>
      </c>
      <c r="AK24" s="11">
        <v>312685259</v>
      </c>
      <c r="AL24" s="11">
        <v>75990525</v>
      </c>
      <c r="AM24" s="11">
        <v>13687613</v>
      </c>
      <c r="AN24" s="11">
        <v>253550127</v>
      </c>
      <c r="AO24" s="11">
        <v>64039738</v>
      </c>
      <c r="AP24" s="11">
        <v>119121770</v>
      </c>
      <c r="AQ24" s="11">
        <v>165566842</v>
      </c>
      <c r="AR24" s="11">
        <v>10763224</v>
      </c>
      <c r="AS24" s="11">
        <v>52788642</v>
      </c>
      <c r="AT24" s="11">
        <v>6007465</v>
      </c>
      <c r="AU24" s="11">
        <v>42769956</v>
      </c>
      <c r="AV24" s="11">
        <v>196404646</v>
      </c>
      <c r="AW24" s="11">
        <v>25195875</v>
      </c>
      <c r="AX24" s="11">
        <v>14273473</v>
      </c>
      <c r="AY24" s="11">
        <v>59163394</v>
      </c>
      <c r="AZ24" s="11">
        <v>86876649</v>
      </c>
      <c r="BA24" s="11">
        <v>48016698</v>
      </c>
      <c r="BB24" s="11">
        <v>58161918</v>
      </c>
      <c r="BC24" s="51">
        <v>2818566</v>
      </c>
      <c r="BE24" s="44" t="s">
        <v>125</v>
      </c>
    </row>
    <row r="25" spans="1:57" ht="15" customHeight="1" x14ac:dyDescent="0.3">
      <c r="A25" s="9" t="s">
        <v>75</v>
      </c>
      <c r="B25" s="64" t="s">
        <v>76</v>
      </c>
      <c r="C25" s="10" t="s">
        <v>54</v>
      </c>
      <c r="D25" s="37">
        <f t="shared" si="2"/>
        <v>4319604643</v>
      </c>
      <c r="E25" s="18">
        <v>76252531</v>
      </c>
      <c r="F25" s="18">
        <v>64271013</v>
      </c>
      <c r="G25" s="18">
        <v>78356580</v>
      </c>
      <c r="H25" s="18">
        <v>48176840</v>
      </c>
      <c r="I25" s="18">
        <v>595808808</v>
      </c>
      <c r="J25" s="18">
        <v>101601456</v>
      </c>
      <c r="K25" s="18">
        <v>56312777</v>
      </c>
      <c r="L25" s="18">
        <v>14120176</v>
      </c>
      <c r="M25" s="18">
        <v>26667214</v>
      </c>
      <c r="N25" s="18">
        <v>221182529</v>
      </c>
      <c r="O25" s="18">
        <v>104440174</v>
      </c>
      <c r="P25" s="18">
        <v>30146449</v>
      </c>
      <c r="Q25" s="18">
        <v>43395994</v>
      </c>
      <c r="R25" s="18">
        <v>185439292</v>
      </c>
      <c r="S25" s="18">
        <v>65959746</v>
      </c>
      <c r="T25" s="18">
        <v>37544007</v>
      </c>
      <c r="U25" s="18">
        <v>39045360</v>
      </c>
      <c r="V25" s="18">
        <v>67996717</v>
      </c>
      <c r="W25" s="18">
        <v>86862549</v>
      </c>
      <c r="X25" s="18">
        <v>39537963</v>
      </c>
      <c r="Y25" s="18">
        <v>59082224</v>
      </c>
      <c r="Z25" s="18">
        <v>124192419</v>
      </c>
      <c r="AA25" s="18">
        <v>115932474</v>
      </c>
      <c r="AB25" s="18">
        <v>37972966</v>
      </c>
      <c r="AC25" s="18">
        <v>69160638</v>
      </c>
      <c r="AD25" s="18">
        <v>99807788</v>
      </c>
      <c r="AE25" s="18">
        <v>38793385</v>
      </c>
      <c r="AF25" s="18">
        <v>20714113</v>
      </c>
      <c r="AG25" s="18">
        <v>20144281</v>
      </c>
      <c r="AH25" s="18">
        <v>24466295</v>
      </c>
      <c r="AI25" s="18">
        <v>78549911</v>
      </c>
      <c r="AJ25" s="18">
        <v>69063161</v>
      </c>
      <c r="AK25" s="18">
        <v>244628342</v>
      </c>
      <c r="AL25" s="18">
        <v>119487006</v>
      </c>
      <c r="AM25" s="18">
        <v>9145028</v>
      </c>
      <c r="AN25" s="18">
        <v>130380561</v>
      </c>
      <c r="AO25" s="18">
        <v>52085980</v>
      </c>
      <c r="AP25" s="18">
        <v>87805982</v>
      </c>
      <c r="AQ25" s="18">
        <v>116277037</v>
      </c>
      <c r="AR25" s="18">
        <v>24905169</v>
      </c>
      <c r="AS25" s="18">
        <v>80447823</v>
      </c>
      <c r="AT25" s="18">
        <v>17777497</v>
      </c>
      <c r="AU25" s="18">
        <v>80307481</v>
      </c>
      <c r="AV25" s="18">
        <v>238396254</v>
      </c>
      <c r="AW25" s="18">
        <v>35387205</v>
      </c>
      <c r="AX25" s="18">
        <v>20637961</v>
      </c>
      <c r="AY25" s="18">
        <v>81261095</v>
      </c>
      <c r="AZ25" s="18">
        <v>125908671</v>
      </c>
      <c r="BA25" s="18">
        <v>63723293</v>
      </c>
      <c r="BB25" s="18">
        <v>41471901</v>
      </c>
      <c r="BC25" s="56">
        <v>8572527</v>
      </c>
      <c r="BE25" s="44" t="s">
        <v>125</v>
      </c>
    </row>
    <row r="26" spans="1:57" x14ac:dyDescent="0.3">
      <c r="A26" s="9" t="s">
        <v>77</v>
      </c>
      <c r="B26" s="64">
        <v>10.553000000000001</v>
      </c>
      <c r="C26" s="10" t="s">
        <v>58</v>
      </c>
      <c r="D26" s="37">
        <f t="shared" si="2"/>
        <v>4148731000</v>
      </c>
      <c r="E26" s="11">
        <v>78780000</v>
      </c>
      <c r="F26" s="11">
        <v>12053000</v>
      </c>
      <c r="G26" s="11">
        <v>93091000</v>
      </c>
      <c r="H26" s="11">
        <v>53083000</v>
      </c>
      <c r="I26" s="11">
        <v>503354000</v>
      </c>
      <c r="J26" s="11">
        <v>49267000</v>
      </c>
      <c r="K26" s="11">
        <v>30634000</v>
      </c>
      <c r="L26" s="11">
        <v>13805000</v>
      </c>
      <c r="M26" s="11">
        <v>11318000</v>
      </c>
      <c r="N26" s="11">
        <v>256395000</v>
      </c>
      <c r="O26" s="11">
        <v>191256000</v>
      </c>
      <c r="P26" s="11">
        <v>11598000</v>
      </c>
      <c r="Q26" s="11">
        <v>19375000</v>
      </c>
      <c r="R26" s="11">
        <v>139126000</v>
      </c>
      <c r="S26" s="11">
        <v>78399000</v>
      </c>
      <c r="T26" s="11">
        <v>27177000</v>
      </c>
      <c r="U26" s="11">
        <v>31271000</v>
      </c>
      <c r="V26" s="11">
        <v>88082000</v>
      </c>
      <c r="W26" s="11">
        <v>79253000</v>
      </c>
      <c r="X26" s="11">
        <v>12571000</v>
      </c>
      <c r="Y26" s="11">
        <v>70118000</v>
      </c>
      <c r="Z26" s="11">
        <v>57783000</v>
      </c>
      <c r="AA26" s="11">
        <v>109900000</v>
      </c>
      <c r="AB26" s="11">
        <v>50994000</v>
      </c>
      <c r="AC26" s="11">
        <v>64091000</v>
      </c>
      <c r="AD26" s="11">
        <v>75560000</v>
      </c>
      <c r="AE26" s="11">
        <v>9177000</v>
      </c>
      <c r="AF26" s="11">
        <v>17717000</v>
      </c>
      <c r="AG26" s="11">
        <v>35695000</v>
      </c>
      <c r="AH26" s="11">
        <v>5505000</v>
      </c>
      <c r="AI26" s="11">
        <v>95779000</v>
      </c>
      <c r="AJ26" s="11">
        <v>44852000</v>
      </c>
      <c r="AK26" s="11">
        <v>220054000</v>
      </c>
      <c r="AL26" s="11">
        <v>134649000</v>
      </c>
      <c r="AM26" s="11">
        <v>5300000</v>
      </c>
      <c r="AN26" s="11">
        <v>122279000</v>
      </c>
      <c r="AO26" s="11">
        <v>61272000</v>
      </c>
      <c r="AP26" s="11">
        <v>39415000</v>
      </c>
      <c r="AQ26" s="11">
        <v>110896000</v>
      </c>
      <c r="AR26" s="11">
        <v>10036000</v>
      </c>
      <c r="AS26" s="11">
        <v>80698000</v>
      </c>
      <c r="AT26" s="11">
        <v>8368000</v>
      </c>
      <c r="AU26" s="11">
        <v>110632000</v>
      </c>
      <c r="AV26" s="11">
        <v>566292000</v>
      </c>
      <c r="AW26" s="11">
        <v>22057000</v>
      </c>
      <c r="AX26" s="11">
        <v>5700000</v>
      </c>
      <c r="AY26" s="11">
        <v>82496000</v>
      </c>
      <c r="AZ26" s="11">
        <v>55763000</v>
      </c>
      <c r="BA26" s="11">
        <v>40251000</v>
      </c>
      <c r="BB26" s="11">
        <v>51664000</v>
      </c>
      <c r="BC26" s="51">
        <v>3850000</v>
      </c>
      <c r="BE26" s="44" t="s">
        <v>126</v>
      </c>
    </row>
    <row r="27" spans="1:57" x14ac:dyDescent="0.3">
      <c r="A27" s="9" t="s">
        <v>78</v>
      </c>
      <c r="B27" s="65">
        <v>10.85</v>
      </c>
      <c r="C27" s="10" t="s">
        <v>58</v>
      </c>
      <c r="D27" s="37">
        <f t="shared" si="2"/>
        <v>3822683758.8400002</v>
      </c>
      <c r="E27" s="11">
        <v>111161000</v>
      </c>
      <c r="F27" s="11">
        <v>16462000</v>
      </c>
      <c r="G27" s="11">
        <v>39135000</v>
      </c>
      <c r="H27" s="11">
        <v>21692000</v>
      </c>
      <c r="I27" s="11">
        <v>23826000</v>
      </c>
      <c r="J27" s="11">
        <v>395866000</v>
      </c>
      <c r="K27" s="11">
        <v>0</v>
      </c>
      <c r="L27" s="11">
        <v>0</v>
      </c>
      <c r="M27" s="11">
        <v>0</v>
      </c>
      <c r="N27" s="11">
        <v>89004000</v>
      </c>
      <c r="O27" s="11">
        <v>740469000</v>
      </c>
      <c r="P27" s="11">
        <v>0</v>
      </c>
      <c r="Q27" s="11">
        <v>0</v>
      </c>
      <c r="R27" s="11">
        <v>0</v>
      </c>
      <c r="S27" s="11">
        <v>20732000</v>
      </c>
      <c r="T27" s="11">
        <v>80225000</v>
      </c>
      <c r="U27" s="11">
        <v>53818000</v>
      </c>
      <c r="V27" s="11">
        <v>334815000</v>
      </c>
      <c r="W27" s="11">
        <v>0</v>
      </c>
      <c r="X27" s="11">
        <v>0</v>
      </c>
      <c r="Y27" s="11">
        <v>0</v>
      </c>
      <c r="Z27" s="11">
        <v>0</v>
      </c>
      <c r="AA27" s="11">
        <v>47652000</v>
      </c>
      <c r="AB27" s="11">
        <v>78631000</v>
      </c>
      <c r="AC27" s="11">
        <v>138676000</v>
      </c>
      <c r="AD27" s="11">
        <v>83277758.840000004</v>
      </c>
      <c r="AE27" s="11">
        <v>15606000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277600000</v>
      </c>
      <c r="AM27" s="11">
        <v>65975000</v>
      </c>
      <c r="AN27" s="11">
        <v>53600000</v>
      </c>
      <c r="AO27" s="11">
        <v>41207000</v>
      </c>
      <c r="AP27" s="11">
        <v>0</v>
      </c>
      <c r="AQ27" s="11">
        <v>18000000</v>
      </c>
      <c r="AR27" s="11">
        <v>0</v>
      </c>
      <c r="AS27" s="11">
        <v>302421000</v>
      </c>
      <c r="AT27" s="11">
        <v>95109000</v>
      </c>
      <c r="AU27" s="11">
        <v>17000000</v>
      </c>
      <c r="AV27" s="11">
        <v>90480000</v>
      </c>
      <c r="AW27" s="11">
        <v>0</v>
      </c>
      <c r="AX27" s="11">
        <v>0</v>
      </c>
      <c r="AY27" s="11">
        <v>445462000</v>
      </c>
      <c r="AZ27" s="11">
        <v>30782000</v>
      </c>
      <c r="BA27" s="11">
        <v>0</v>
      </c>
      <c r="BB27" s="11">
        <v>94000000</v>
      </c>
      <c r="BC27" s="51">
        <v>0</v>
      </c>
      <c r="BE27" s="44" t="s">
        <v>125</v>
      </c>
    </row>
    <row r="28" spans="1:57" x14ac:dyDescent="0.3">
      <c r="A28" s="9" t="s">
        <v>79</v>
      </c>
      <c r="B28" s="65">
        <v>14.85</v>
      </c>
      <c r="C28" s="10" t="s">
        <v>64</v>
      </c>
      <c r="D28" s="37">
        <f t="shared" si="2"/>
        <v>3739906000</v>
      </c>
      <c r="E28" s="11">
        <v>121380000</v>
      </c>
      <c r="F28" s="11">
        <v>8679000</v>
      </c>
      <c r="G28" s="11">
        <v>20602000</v>
      </c>
      <c r="H28" s="11">
        <v>32142000</v>
      </c>
      <c r="I28" s="11">
        <v>116698000</v>
      </c>
      <c r="J28" s="11">
        <v>26979000</v>
      </c>
      <c r="K28" s="11">
        <v>63716000</v>
      </c>
      <c r="L28" s="11">
        <v>10996000</v>
      </c>
      <c r="M28" s="11">
        <v>44664000</v>
      </c>
      <c r="N28" s="11">
        <v>119396000</v>
      </c>
      <c r="O28" s="11">
        <v>111525000</v>
      </c>
      <c r="P28" s="11">
        <v>24041000</v>
      </c>
      <c r="Q28" s="11">
        <v>1261000</v>
      </c>
      <c r="R28" s="11">
        <v>240899000</v>
      </c>
      <c r="S28" s="11">
        <v>43698000</v>
      </c>
      <c r="T28" s="11">
        <v>6192000</v>
      </c>
      <c r="U28" s="11">
        <v>19478000</v>
      </c>
      <c r="V28" s="11">
        <v>54621000</v>
      </c>
      <c r="W28" s="11">
        <v>57915000</v>
      </c>
      <c r="X28" s="11">
        <v>13809000</v>
      </c>
      <c r="Y28" s="11">
        <v>91858000</v>
      </c>
      <c r="Z28" s="11">
        <v>147191000</v>
      </c>
      <c r="AA28" s="11">
        <v>63053000</v>
      </c>
      <c r="AB28" s="11">
        <v>45936000</v>
      </c>
      <c r="AC28" s="11">
        <v>25777000</v>
      </c>
      <c r="AD28" s="11">
        <v>40630000</v>
      </c>
      <c r="AE28" s="11">
        <v>5061000</v>
      </c>
      <c r="AF28" s="11">
        <v>13944000</v>
      </c>
      <c r="AG28" s="11">
        <v>15057000</v>
      </c>
      <c r="AH28" s="11">
        <v>11164000</v>
      </c>
      <c r="AI28" s="11">
        <v>156398000</v>
      </c>
      <c r="AJ28" s="11">
        <v>10538000</v>
      </c>
      <c r="AK28" s="11">
        <v>864290000</v>
      </c>
      <c r="AL28" s="11">
        <v>109548000</v>
      </c>
      <c r="AM28" s="11">
        <v>3259000</v>
      </c>
      <c r="AN28" s="11">
        <v>169618000</v>
      </c>
      <c r="AO28" s="11">
        <v>34892000</v>
      </c>
      <c r="AP28" s="11">
        <v>18714000</v>
      </c>
      <c r="AQ28" s="11">
        <v>283543000</v>
      </c>
      <c r="AR28" s="11">
        <v>32658000</v>
      </c>
      <c r="AS28" s="11">
        <v>47271000</v>
      </c>
      <c r="AT28" s="11">
        <v>2743000</v>
      </c>
      <c r="AU28" s="11">
        <v>101947000</v>
      </c>
      <c r="AV28" s="11">
        <v>150441000</v>
      </c>
      <c r="AW28" s="11">
        <v>3579000</v>
      </c>
      <c r="AX28" s="11">
        <v>3472000</v>
      </c>
      <c r="AY28" s="11">
        <v>66208000</v>
      </c>
      <c r="AZ28" s="11">
        <v>45835000</v>
      </c>
      <c r="BA28" s="11">
        <v>16190000</v>
      </c>
      <c r="BB28" s="11">
        <v>18525000</v>
      </c>
      <c r="BC28" s="51">
        <v>1875000</v>
      </c>
      <c r="BE28" s="44" t="s">
        <v>126</v>
      </c>
    </row>
    <row r="29" spans="1:57" x14ac:dyDescent="0.3">
      <c r="A29" s="9" t="s">
        <v>80</v>
      </c>
      <c r="B29" s="64">
        <v>93.567999999999998</v>
      </c>
      <c r="C29" s="10" t="s">
        <v>54</v>
      </c>
      <c r="D29" s="37">
        <f t="shared" si="2"/>
        <v>3351810105</v>
      </c>
      <c r="E29" s="11">
        <v>43520240</v>
      </c>
      <c r="F29" s="11">
        <v>17502723</v>
      </c>
      <c r="G29" s="11">
        <v>21961058</v>
      </c>
      <c r="H29" s="11">
        <v>27865516</v>
      </c>
      <c r="I29" s="11">
        <v>177201621</v>
      </c>
      <c r="J29" s="11">
        <v>49021093</v>
      </c>
      <c r="K29" s="11">
        <v>80714423</v>
      </c>
      <c r="L29" s="11">
        <v>12577088</v>
      </c>
      <c r="M29" s="11">
        <v>10390990</v>
      </c>
      <c r="N29" s="11">
        <v>68915812</v>
      </c>
      <c r="O29" s="11">
        <v>54497132</v>
      </c>
      <c r="P29" s="11">
        <v>5488162</v>
      </c>
      <c r="Q29" s="11">
        <v>20006139</v>
      </c>
      <c r="R29" s="11">
        <v>166338155</v>
      </c>
      <c r="S29" s="11">
        <v>75306576</v>
      </c>
      <c r="T29" s="11">
        <v>53375506</v>
      </c>
      <c r="U29" s="11">
        <v>31948552</v>
      </c>
      <c r="V29" s="11">
        <v>46728640</v>
      </c>
      <c r="W29" s="11">
        <v>42244020</v>
      </c>
      <c r="X29" s="11">
        <v>38899683</v>
      </c>
      <c r="Y29" s="11">
        <v>72273422</v>
      </c>
      <c r="Z29" s="11">
        <v>148816832</v>
      </c>
      <c r="AA29" s="11">
        <v>157930156</v>
      </c>
      <c r="AB29" s="11">
        <v>113774946</v>
      </c>
      <c r="AC29" s="11">
        <v>29059752</v>
      </c>
      <c r="AD29" s="11">
        <v>73321900</v>
      </c>
      <c r="AE29" s="11">
        <v>23465936</v>
      </c>
      <c r="AF29" s="11">
        <v>29369995</v>
      </c>
      <c r="AG29" s="11">
        <v>9894393</v>
      </c>
      <c r="AH29" s="11">
        <v>26408240</v>
      </c>
      <c r="AI29" s="11">
        <v>127139764</v>
      </c>
      <c r="AJ29" s="11">
        <v>17999041</v>
      </c>
      <c r="AK29" s="11">
        <v>364390669</v>
      </c>
      <c r="AL29" s="11">
        <v>86724574</v>
      </c>
      <c r="AM29" s="11">
        <v>25731223</v>
      </c>
      <c r="AN29" s="11">
        <v>147150960</v>
      </c>
      <c r="AO29" s="11">
        <v>36853315</v>
      </c>
      <c r="AP29" s="11">
        <v>35704456</v>
      </c>
      <c r="AQ29" s="11">
        <v>203485100</v>
      </c>
      <c r="AR29" s="11">
        <v>26009725</v>
      </c>
      <c r="AS29" s="11">
        <v>34596411</v>
      </c>
      <c r="AT29" s="11">
        <v>20462890</v>
      </c>
      <c r="AU29" s="11">
        <v>55844854</v>
      </c>
      <c r="AV29" s="11">
        <v>114671046</v>
      </c>
      <c r="AW29" s="11">
        <v>23728393</v>
      </c>
      <c r="AX29" s="11">
        <v>18987983</v>
      </c>
      <c r="AY29" s="11">
        <v>83949144</v>
      </c>
      <c r="AZ29" s="11">
        <v>58728879</v>
      </c>
      <c r="BA29" s="11">
        <v>28876514</v>
      </c>
      <c r="BB29" s="11">
        <v>102413788</v>
      </c>
      <c r="BC29" s="51">
        <v>9542675</v>
      </c>
      <c r="BE29" s="44" t="s">
        <v>125</v>
      </c>
    </row>
    <row r="30" spans="1:57" x14ac:dyDescent="0.3">
      <c r="A30" s="9" t="s">
        <v>81</v>
      </c>
      <c r="B30" s="64">
        <v>10.558</v>
      </c>
      <c r="C30" s="10" t="s">
        <v>58</v>
      </c>
      <c r="D30" s="37">
        <f t="shared" si="2"/>
        <v>3324184000</v>
      </c>
      <c r="E30" s="11">
        <v>52539000</v>
      </c>
      <c r="F30" s="11">
        <v>9203000</v>
      </c>
      <c r="G30" s="11">
        <v>51169000</v>
      </c>
      <c r="H30" s="11">
        <v>57462000</v>
      </c>
      <c r="I30" s="11">
        <v>429089000</v>
      </c>
      <c r="J30" s="11">
        <v>25792000</v>
      </c>
      <c r="K30" s="11">
        <v>18032000</v>
      </c>
      <c r="L30" s="11">
        <v>16187000</v>
      </c>
      <c r="M30" s="11">
        <v>8663000</v>
      </c>
      <c r="N30" s="11">
        <v>249853000</v>
      </c>
      <c r="O30" s="11">
        <v>119258000</v>
      </c>
      <c r="P30" s="11">
        <v>7103000</v>
      </c>
      <c r="Q30" s="11">
        <v>7731000</v>
      </c>
      <c r="R30" s="11">
        <v>146784000</v>
      </c>
      <c r="S30" s="11">
        <v>56735000</v>
      </c>
      <c r="T30" s="11">
        <v>27690000</v>
      </c>
      <c r="U30" s="11">
        <v>33199000</v>
      </c>
      <c r="V30" s="11">
        <v>37380000</v>
      </c>
      <c r="W30" s="11">
        <v>99968000</v>
      </c>
      <c r="X30" s="11">
        <v>10099000</v>
      </c>
      <c r="Y30" s="11">
        <v>56678000</v>
      </c>
      <c r="Z30" s="11">
        <v>65393000</v>
      </c>
      <c r="AA30" s="11">
        <v>68388000</v>
      </c>
      <c r="AB30" s="11">
        <v>63810000</v>
      </c>
      <c r="AC30" s="11">
        <v>43299000</v>
      </c>
      <c r="AD30" s="11">
        <v>51130000</v>
      </c>
      <c r="AE30" s="11">
        <v>10928000</v>
      </c>
      <c r="AF30" s="11">
        <v>32315000</v>
      </c>
      <c r="AG30" s="11">
        <v>10284000</v>
      </c>
      <c r="AH30" s="11">
        <v>5224000</v>
      </c>
      <c r="AI30" s="11">
        <v>79319000</v>
      </c>
      <c r="AJ30" s="11">
        <v>33856000</v>
      </c>
      <c r="AK30" s="11">
        <v>266965000</v>
      </c>
      <c r="AL30" s="11">
        <v>95185000</v>
      </c>
      <c r="AM30" s="11">
        <v>10934000</v>
      </c>
      <c r="AN30" s="11">
        <v>87679000</v>
      </c>
      <c r="AO30" s="11">
        <v>57903000</v>
      </c>
      <c r="AP30" s="11">
        <v>35408000</v>
      </c>
      <c r="AQ30" s="11">
        <v>113446000</v>
      </c>
      <c r="AR30" s="11">
        <v>9600000</v>
      </c>
      <c r="AS30" s="11">
        <v>33066000</v>
      </c>
      <c r="AT30" s="11">
        <v>8958000</v>
      </c>
      <c r="AU30" s="11">
        <v>69526000</v>
      </c>
      <c r="AV30" s="11">
        <v>361048000</v>
      </c>
      <c r="AW30" s="11">
        <v>28381000</v>
      </c>
      <c r="AX30" s="11">
        <v>6447000</v>
      </c>
      <c r="AY30" s="11">
        <v>46230000</v>
      </c>
      <c r="AZ30" s="11">
        <v>47468000</v>
      </c>
      <c r="BA30" s="11">
        <v>16217000</v>
      </c>
      <c r="BB30" s="11">
        <v>40233000</v>
      </c>
      <c r="BC30" s="51">
        <v>4930000</v>
      </c>
      <c r="BE30" s="44" t="s">
        <v>126</v>
      </c>
    </row>
    <row r="31" spans="1:57" x14ac:dyDescent="0.3">
      <c r="A31" s="9" t="s">
        <v>82</v>
      </c>
      <c r="B31" s="64">
        <v>84.126000000000005</v>
      </c>
      <c r="C31" s="10" t="s">
        <v>56</v>
      </c>
      <c r="D31" s="37">
        <f t="shared" si="2"/>
        <v>2981765509</v>
      </c>
      <c r="E31" s="11">
        <v>62250495</v>
      </c>
      <c r="F31" s="11">
        <v>10393765</v>
      </c>
      <c r="G31" s="11">
        <v>85597356</v>
      </c>
      <c r="H31" s="11">
        <v>46998379</v>
      </c>
      <c r="I31" s="11">
        <v>296559132</v>
      </c>
      <c r="J31" s="11">
        <v>42317015</v>
      </c>
      <c r="K31" s="11">
        <v>26628439</v>
      </c>
      <c r="L31" s="11">
        <v>12465455</v>
      </c>
      <c r="M31" s="11">
        <v>16116707</v>
      </c>
      <c r="N31" s="11">
        <v>166759973</v>
      </c>
      <c r="O31" s="11">
        <v>61910030</v>
      </c>
      <c r="P31" s="11">
        <v>13379742</v>
      </c>
      <c r="Q31" s="11">
        <v>17527397</v>
      </c>
      <c r="R31" s="11">
        <v>112743914</v>
      </c>
      <c r="S31" s="11">
        <v>59138577</v>
      </c>
      <c r="T31" s="11">
        <v>30840851</v>
      </c>
      <c r="U31" s="11">
        <v>19553864</v>
      </c>
      <c r="V31" s="11">
        <v>55555504</v>
      </c>
      <c r="W31" s="11">
        <v>36550000</v>
      </c>
      <c r="X31" s="11">
        <v>16797381</v>
      </c>
      <c r="Y31" s="11">
        <v>41899699</v>
      </c>
      <c r="Z31" s="11">
        <v>55204631</v>
      </c>
      <c r="AA31" s="11">
        <v>108435063</v>
      </c>
      <c r="AB31" s="11">
        <v>51909354</v>
      </c>
      <c r="AC31" s="11">
        <v>44589605</v>
      </c>
      <c r="AD31" s="11">
        <v>67534887</v>
      </c>
      <c r="AE31" s="11">
        <v>13700185</v>
      </c>
      <c r="AF31" s="11">
        <v>20390205</v>
      </c>
      <c r="AG31" s="11">
        <v>15433006</v>
      </c>
      <c r="AH31" s="11">
        <v>10829085</v>
      </c>
      <c r="AI31" s="11">
        <v>61927213</v>
      </c>
      <c r="AJ31" s="11">
        <v>24815546</v>
      </c>
      <c r="AK31" s="11">
        <v>155358277</v>
      </c>
      <c r="AL31" s="11">
        <v>101429636</v>
      </c>
      <c r="AM31" s="11">
        <v>10393765</v>
      </c>
      <c r="AN31" s="11">
        <v>107875343</v>
      </c>
      <c r="AO31" s="11">
        <v>37741368</v>
      </c>
      <c r="AP31" s="11">
        <v>51293087</v>
      </c>
      <c r="AQ31" s="11">
        <v>144407083</v>
      </c>
      <c r="AR31" s="11">
        <v>12910845</v>
      </c>
      <c r="AS31" s="11">
        <v>58825332</v>
      </c>
      <c r="AT31" s="11">
        <v>10393765</v>
      </c>
      <c r="AU31" s="11">
        <v>59971149</v>
      </c>
      <c r="AV31" s="11">
        <v>243139628</v>
      </c>
      <c r="AW31" s="11">
        <v>29595573</v>
      </c>
      <c r="AX31" s="11">
        <v>11990345</v>
      </c>
      <c r="AY31" s="11">
        <v>77318917</v>
      </c>
      <c r="AZ31" s="11">
        <v>55616244</v>
      </c>
      <c r="BA31" s="11">
        <v>32471393</v>
      </c>
      <c r="BB31" s="11">
        <v>65053321</v>
      </c>
      <c r="BC31" s="51">
        <v>9227983</v>
      </c>
      <c r="BE31" s="44" t="s">
        <v>125</v>
      </c>
    </row>
    <row r="32" spans="1:57" x14ac:dyDescent="0.3">
      <c r="A32" s="9" t="s">
        <v>136</v>
      </c>
      <c r="B32" s="64">
        <v>93.596000000000004</v>
      </c>
      <c r="C32" s="10" t="s">
        <v>54</v>
      </c>
      <c r="D32" s="37">
        <f t="shared" si="2"/>
        <v>2840075000</v>
      </c>
      <c r="E32" s="11">
        <v>41247000</v>
      </c>
      <c r="F32" s="11">
        <v>7850000</v>
      </c>
      <c r="G32" s="11">
        <v>56572000</v>
      </c>
      <c r="H32" s="11">
        <v>21327000</v>
      </c>
      <c r="I32" s="11">
        <v>293025000</v>
      </c>
      <c r="J32" s="11">
        <v>38671000</v>
      </c>
      <c r="K32" s="11">
        <v>35623000</v>
      </c>
      <c r="L32" s="11">
        <v>9814000</v>
      </c>
      <c r="M32" s="11">
        <v>7393000</v>
      </c>
      <c r="N32" s="11">
        <v>133897000</v>
      </c>
      <c r="O32" s="11">
        <v>93002000</v>
      </c>
      <c r="P32" s="11">
        <v>12159000</v>
      </c>
      <c r="Q32" s="11">
        <v>12683000</v>
      </c>
      <c r="R32" s="11">
        <v>123961000</v>
      </c>
      <c r="S32" s="11">
        <v>61743000</v>
      </c>
      <c r="T32" s="11">
        <v>24971000</v>
      </c>
      <c r="U32" s="11">
        <v>26333000</v>
      </c>
      <c r="V32" s="11">
        <v>39634000</v>
      </c>
      <c r="W32" s="11">
        <v>39260000</v>
      </c>
      <c r="X32" s="11">
        <v>8704000</v>
      </c>
      <c r="Y32" s="11">
        <v>53850000</v>
      </c>
      <c r="Z32" s="11">
        <v>75850000</v>
      </c>
      <c r="AA32" s="11">
        <v>81143000</v>
      </c>
      <c r="AB32" s="11">
        <v>52561000</v>
      </c>
      <c r="AC32" s="11">
        <v>22847000</v>
      </c>
      <c r="AD32" s="11">
        <v>56117000</v>
      </c>
      <c r="AE32" s="11">
        <v>8316000</v>
      </c>
      <c r="AF32" s="11">
        <v>21356000</v>
      </c>
      <c r="AG32" s="11">
        <v>17635000</v>
      </c>
      <c r="AH32" s="11">
        <v>10372000</v>
      </c>
      <c r="AI32" s="11">
        <v>71319000</v>
      </c>
      <c r="AJ32" s="11">
        <v>19767000</v>
      </c>
      <c r="AK32" s="11">
        <v>197294000</v>
      </c>
      <c r="AL32" s="11">
        <v>121360000</v>
      </c>
      <c r="AM32" s="11">
        <v>6469000</v>
      </c>
      <c r="AN32" s="11">
        <v>128975000</v>
      </c>
      <c r="AO32" s="11">
        <v>46781000</v>
      </c>
      <c r="AP32" s="11">
        <v>38761000</v>
      </c>
      <c r="AQ32" s="11">
        <v>115576000</v>
      </c>
      <c r="AR32" s="11">
        <v>11341000</v>
      </c>
      <c r="AS32" s="11">
        <v>34454000</v>
      </c>
      <c r="AT32" s="11">
        <v>6586000</v>
      </c>
      <c r="AU32" s="11">
        <v>71427000</v>
      </c>
      <c r="AV32" s="11">
        <v>222678000</v>
      </c>
      <c r="AW32" s="11">
        <v>33591000</v>
      </c>
      <c r="AX32" s="11">
        <v>6603000</v>
      </c>
      <c r="AY32" s="11">
        <v>63808000</v>
      </c>
      <c r="AZ32" s="11">
        <v>78400000</v>
      </c>
      <c r="BA32" s="11">
        <v>17279000</v>
      </c>
      <c r="BB32" s="11">
        <v>53692000</v>
      </c>
      <c r="BC32" s="51">
        <v>5998000</v>
      </c>
      <c r="BE32" s="44" t="s">
        <v>126</v>
      </c>
    </row>
    <row r="33" spans="1:57" x14ac:dyDescent="0.3">
      <c r="A33" s="9" t="s">
        <v>137</v>
      </c>
      <c r="B33" s="64">
        <v>17.225000000000001</v>
      </c>
      <c r="C33" s="10" t="s">
        <v>83</v>
      </c>
      <c r="D33" s="37">
        <f t="shared" si="2"/>
        <v>2717410000</v>
      </c>
      <c r="E33" s="11">
        <v>29926000</v>
      </c>
      <c r="F33" s="11">
        <v>24727000</v>
      </c>
      <c r="G33" s="11">
        <v>34772000</v>
      </c>
      <c r="H33" s="11">
        <v>20673000</v>
      </c>
      <c r="I33" s="11">
        <v>375334000</v>
      </c>
      <c r="J33" s="11">
        <v>37844000</v>
      </c>
      <c r="K33" s="11">
        <v>51744000</v>
      </c>
      <c r="L33" s="11">
        <v>9835000</v>
      </c>
      <c r="M33" s="11">
        <v>10989000</v>
      </c>
      <c r="N33" s="11">
        <v>92718000</v>
      </c>
      <c r="O33" s="11">
        <v>58519000</v>
      </c>
      <c r="P33" s="11">
        <v>15864000</v>
      </c>
      <c r="Q33" s="11">
        <v>18983000</v>
      </c>
      <c r="R33" s="11">
        <v>158078000</v>
      </c>
      <c r="S33" s="11">
        <v>44896000</v>
      </c>
      <c r="T33" s="11">
        <v>29445000</v>
      </c>
      <c r="U33" s="11">
        <v>18346000</v>
      </c>
      <c r="V33" s="11">
        <v>28783000</v>
      </c>
      <c r="W33" s="11">
        <v>28243000</v>
      </c>
      <c r="X33" s="11">
        <v>14269000</v>
      </c>
      <c r="Y33" s="11">
        <v>56863000</v>
      </c>
      <c r="Z33" s="11">
        <v>64940000</v>
      </c>
      <c r="AA33" s="11">
        <v>127098000</v>
      </c>
      <c r="AB33" s="11">
        <v>46450000</v>
      </c>
      <c r="AC33" s="11">
        <v>21689000</v>
      </c>
      <c r="AD33" s="11">
        <v>36981000</v>
      </c>
      <c r="AE33" s="11">
        <v>10296000</v>
      </c>
      <c r="AF33" s="11">
        <v>15440000</v>
      </c>
      <c r="AG33" s="11">
        <v>28294000</v>
      </c>
      <c r="AH33" s="11">
        <v>13944000</v>
      </c>
      <c r="AI33" s="11">
        <v>112338000</v>
      </c>
      <c r="AJ33" s="11">
        <v>15188000</v>
      </c>
      <c r="AK33" s="11">
        <v>206225000</v>
      </c>
      <c r="AL33" s="11">
        <v>59754000</v>
      </c>
      <c r="AM33" s="11">
        <v>8424000</v>
      </c>
      <c r="AN33" s="11">
        <v>87545000</v>
      </c>
      <c r="AO33" s="11">
        <v>25239000</v>
      </c>
      <c r="AP33" s="11">
        <v>55779000</v>
      </c>
      <c r="AQ33" s="11">
        <v>135940000</v>
      </c>
      <c r="AR33" s="11">
        <v>15039000</v>
      </c>
      <c r="AS33" s="11">
        <v>28909000</v>
      </c>
      <c r="AT33" s="11">
        <v>5993000</v>
      </c>
      <c r="AU33" s="11">
        <v>36511000</v>
      </c>
      <c r="AV33" s="11">
        <v>135628000</v>
      </c>
      <c r="AW33" s="11">
        <v>27036000</v>
      </c>
      <c r="AX33" s="11">
        <v>8590000</v>
      </c>
      <c r="AY33" s="11">
        <v>43332000</v>
      </c>
      <c r="AZ33" s="11">
        <v>92408000</v>
      </c>
      <c r="BA33" s="11">
        <v>13990000</v>
      </c>
      <c r="BB33" s="11">
        <v>63527000</v>
      </c>
      <c r="BC33" s="51">
        <v>14032000</v>
      </c>
      <c r="BE33" s="44" t="s">
        <v>126</v>
      </c>
    </row>
    <row r="34" spans="1:57" x14ac:dyDescent="0.3">
      <c r="A34" s="9" t="s">
        <v>84</v>
      </c>
      <c r="B34" s="65">
        <v>20.5</v>
      </c>
      <c r="C34" s="10" t="s">
        <v>61</v>
      </c>
      <c r="D34" s="37">
        <f t="shared" si="2"/>
        <v>2660924472</v>
      </c>
      <c r="E34" s="11">
        <v>137000</v>
      </c>
      <c r="F34" s="11">
        <v>13729971</v>
      </c>
      <c r="G34" s="11">
        <v>10982234</v>
      </c>
      <c r="H34" s="11">
        <v>2046244</v>
      </c>
      <c r="I34" s="11">
        <v>635418619</v>
      </c>
      <c r="J34" s="11">
        <v>247144237</v>
      </c>
      <c r="K34" s="11">
        <v>4100000</v>
      </c>
      <c r="L34" s="11">
        <v>1483742</v>
      </c>
      <c r="M34" s="11">
        <v>0</v>
      </c>
      <c r="N34" s="11">
        <v>142106474</v>
      </c>
      <c r="O34" s="11">
        <v>4249311</v>
      </c>
      <c r="P34" s="11">
        <v>1744000</v>
      </c>
      <c r="Q34" s="11">
        <v>2824280</v>
      </c>
      <c r="R34" s="11">
        <v>209207504</v>
      </c>
      <c r="S34" s="11">
        <v>1337500</v>
      </c>
      <c r="T34" s="11">
        <v>9049069</v>
      </c>
      <c r="U34" s="11">
        <v>1080000</v>
      </c>
      <c r="V34" s="11">
        <v>0</v>
      </c>
      <c r="W34" s="11">
        <v>5775890</v>
      </c>
      <c r="X34" s="11">
        <v>0</v>
      </c>
      <c r="Y34" s="11">
        <v>18143219</v>
      </c>
      <c r="Z34" s="11">
        <v>2928913</v>
      </c>
      <c r="AA34" s="11">
        <v>23480924</v>
      </c>
      <c r="AB34" s="11">
        <v>2911920</v>
      </c>
      <c r="AC34" s="11">
        <v>0</v>
      </c>
      <c r="AD34" s="11">
        <v>885346</v>
      </c>
      <c r="AE34" s="11">
        <v>1032050</v>
      </c>
      <c r="AF34" s="11">
        <v>0</v>
      </c>
      <c r="AG34" s="11">
        <v>0</v>
      </c>
      <c r="AH34" s="11">
        <v>0</v>
      </c>
      <c r="AI34" s="11">
        <v>54868200</v>
      </c>
      <c r="AJ34" s="11">
        <v>4138050</v>
      </c>
      <c r="AK34" s="11">
        <v>607560190</v>
      </c>
      <c r="AL34" s="11">
        <v>176691614</v>
      </c>
      <c r="AM34" s="11">
        <v>1677277</v>
      </c>
      <c r="AN34" s="11">
        <v>40878500</v>
      </c>
      <c r="AO34" s="11">
        <v>2605200</v>
      </c>
      <c r="AP34" s="11">
        <v>102064145</v>
      </c>
      <c r="AQ34" s="11">
        <v>255903604</v>
      </c>
      <c r="AR34" s="11">
        <v>510350</v>
      </c>
      <c r="AS34" s="11">
        <v>2936948</v>
      </c>
      <c r="AT34" s="11">
        <v>2686000</v>
      </c>
      <c r="AU34" s="11">
        <v>5770950</v>
      </c>
      <c r="AV34" s="11">
        <v>17448332</v>
      </c>
      <c r="AW34" s="11">
        <v>2454500</v>
      </c>
      <c r="AX34" s="11">
        <v>584400</v>
      </c>
      <c r="AY34" s="11">
        <v>7737386</v>
      </c>
      <c r="AZ34" s="11">
        <v>31610379</v>
      </c>
      <c r="BA34" s="11">
        <v>0</v>
      </c>
      <c r="BB34" s="11">
        <v>0</v>
      </c>
      <c r="BC34" s="51">
        <v>1000000</v>
      </c>
      <c r="BE34" s="44" t="s">
        <v>125</v>
      </c>
    </row>
    <row r="35" spans="1:57" x14ac:dyDescent="0.3">
      <c r="A35" s="9" t="s">
        <v>85</v>
      </c>
      <c r="B35" s="64">
        <v>93.575000000000003</v>
      </c>
      <c r="C35" s="10" t="s">
        <v>54</v>
      </c>
      <c r="D35" s="37">
        <f t="shared" si="2"/>
        <v>2612564000</v>
      </c>
      <c r="E35" s="11">
        <v>50468000</v>
      </c>
      <c r="F35" s="11">
        <v>5151000</v>
      </c>
      <c r="G35" s="11">
        <v>68258000</v>
      </c>
      <c r="H35" s="11">
        <v>32512000</v>
      </c>
      <c r="I35" s="11">
        <v>303730000</v>
      </c>
      <c r="J35" s="11">
        <v>34568000</v>
      </c>
      <c r="K35" s="11">
        <v>17428000</v>
      </c>
      <c r="L35" s="11">
        <v>7176000</v>
      </c>
      <c r="M35" s="11">
        <v>4377000</v>
      </c>
      <c r="N35" s="11">
        <v>158564000</v>
      </c>
      <c r="O35" s="11">
        <v>114452000</v>
      </c>
      <c r="P35" s="11">
        <v>9869000</v>
      </c>
      <c r="Q35" s="11">
        <v>16250000</v>
      </c>
      <c r="R35" s="11">
        <v>95660000</v>
      </c>
      <c r="S35" s="11">
        <v>63181000</v>
      </c>
      <c r="T35" s="11">
        <v>23641000</v>
      </c>
      <c r="U35" s="11">
        <v>25461000</v>
      </c>
      <c r="V35" s="11">
        <v>48476000</v>
      </c>
      <c r="W35" s="11">
        <v>48228000</v>
      </c>
      <c r="X35" s="11">
        <v>8567000</v>
      </c>
      <c r="Y35" s="11">
        <v>33757000</v>
      </c>
      <c r="Z35" s="11">
        <v>33555000</v>
      </c>
      <c r="AA35" s="11">
        <v>83473000</v>
      </c>
      <c r="AB35" s="11">
        <v>36892000</v>
      </c>
      <c r="AC35" s="11">
        <v>37942000</v>
      </c>
      <c r="AD35" s="11">
        <v>52031000</v>
      </c>
      <c r="AE35" s="11">
        <v>7827000</v>
      </c>
      <c r="AF35" s="11">
        <v>15531000</v>
      </c>
      <c r="AG35" s="11">
        <v>24415000</v>
      </c>
      <c r="AH35" s="11">
        <v>5954000</v>
      </c>
      <c r="AI35" s="11">
        <v>48936000</v>
      </c>
      <c r="AJ35" s="11">
        <v>22850000</v>
      </c>
      <c r="AK35" s="11">
        <v>123273000</v>
      </c>
      <c r="AL35" s="11">
        <v>91174000</v>
      </c>
      <c r="AM35" s="11">
        <v>4484000</v>
      </c>
      <c r="AN35" s="11">
        <v>93745000</v>
      </c>
      <c r="AO35" s="11">
        <v>39423000</v>
      </c>
      <c r="AP35" s="11">
        <v>30673000</v>
      </c>
      <c r="AQ35" s="11">
        <v>80442000</v>
      </c>
      <c r="AR35" s="11">
        <v>6438000</v>
      </c>
      <c r="AS35" s="11">
        <v>48030000</v>
      </c>
      <c r="AT35" s="11">
        <v>6808000</v>
      </c>
      <c r="AU35" s="11">
        <v>62216000</v>
      </c>
      <c r="AV35" s="11">
        <v>287679000</v>
      </c>
      <c r="AW35" s="11">
        <v>31913000</v>
      </c>
      <c r="AX35" s="11">
        <v>3591000</v>
      </c>
      <c r="AY35" s="11">
        <v>53214000</v>
      </c>
      <c r="AZ35" s="11">
        <v>48074000</v>
      </c>
      <c r="BA35" s="11">
        <v>17027000</v>
      </c>
      <c r="BB35" s="11">
        <v>41639000</v>
      </c>
      <c r="BC35" s="51">
        <v>3541000</v>
      </c>
      <c r="BE35" s="44" t="s">
        <v>126</v>
      </c>
    </row>
    <row r="36" spans="1:57" x14ac:dyDescent="0.3">
      <c r="A36" s="9" t="s">
        <v>86</v>
      </c>
      <c r="B36" s="64">
        <v>93.659000000000006</v>
      </c>
      <c r="C36" s="10" t="s">
        <v>54</v>
      </c>
      <c r="D36" s="37">
        <f t="shared" si="2"/>
        <v>2591755519</v>
      </c>
      <c r="E36" s="11">
        <v>7671170</v>
      </c>
      <c r="F36" s="11">
        <v>18846073</v>
      </c>
      <c r="G36" s="11">
        <v>125248775</v>
      </c>
      <c r="H36" s="11">
        <v>21413396</v>
      </c>
      <c r="I36" s="11">
        <v>497502550</v>
      </c>
      <c r="J36" s="11">
        <v>15657501</v>
      </c>
      <c r="K36" s="11">
        <v>41507860</v>
      </c>
      <c r="L36" s="11">
        <v>1883763</v>
      </c>
      <c r="M36" s="11">
        <v>12091371</v>
      </c>
      <c r="N36" s="11">
        <v>165355084</v>
      </c>
      <c r="O36" s="11">
        <v>41385459</v>
      </c>
      <c r="P36" s="11">
        <v>14755187</v>
      </c>
      <c r="Q36" s="11">
        <v>7547794</v>
      </c>
      <c r="R36" s="11">
        <v>79787829</v>
      </c>
      <c r="S36" s="11">
        <v>51594475</v>
      </c>
      <c r="T36" s="11">
        <v>46523146</v>
      </c>
      <c r="U36" s="11">
        <v>21349994</v>
      </c>
      <c r="V36" s="11">
        <v>38312775</v>
      </c>
      <c r="W36" s="11">
        <v>17583239</v>
      </c>
      <c r="X36" s="11">
        <v>16278617</v>
      </c>
      <c r="Y36" s="11">
        <v>22423791</v>
      </c>
      <c r="Z36" s="11">
        <v>22767575</v>
      </c>
      <c r="AA36" s="11">
        <v>103466279</v>
      </c>
      <c r="AB36" s="11">
        <v>27511307</v>
      </c>
      <c r="AC36" s="11">
        <v>10846443</v>
      </c>
      <c r="AD36" s="11">
        <v>43972816</v>
      </c>
      <c r="AE36" s="11">
        <v>8434702</v>
      </c>
      <c r="AF36" s="11">
        <v>25740207</v>
      </c>
      <c r="AG36" s="11">
        <v>34635275</v>
      </c>
      <c r="AH36" s="11">
        <v>3141020</v>
      </c>
      <c r="AI36" s="11">
        <v>64065790</v>
      </c>
      <c r="AJ36" s="11">
        <v>18942497</v>
      </c>
      <c r="AK36" s="11">
        <v>116787583</v>
      </c>
      <c r="AL36" s="11">
        <v>52259459</v>
      </c>
      <c r="AM36" s="11">
        <v>6104885</v>
      </c>
      <c r="AN36" s="11">
        <v>154409281</v>
      </c>
      <c r="AO36" s="11">
        <v>69970005</v>
      </c>
      <c r="AP36" s="11">
        <v>51299298</v>
      </c>
      <c r="AQ36" s="11">
        <v>120664274</v>
      </c>
      <c r="AR36" s="11">
        <v>7272794</v>
      </c>
      <c r="AS36" s="11">
        <v>17223317</v>
      </c>
      <c r="AT36" s="11">
        <v>4068515</v>
      </c>
      <c r="AU36" s="11">
        <v>49776125</v>
      </c>
      <c r="AV36" s="11">
        <v>126703881</v>
      </c>
      <c r="AW36" s="11">
        <v>9620438</v>
      </c>
      <c r="AX36" s="11">
        <v>9109704</v>
      </c>
      <c r="AY36" s="11">
        <v>49851703</v>
      </c>
      <c r="AZ36" s="11">
        <v>39864241</v>
      </c>
      <c r="BA36" s="11">
        <v>30038631</v>
      </c>
      <c r="BB36" s="11">
        <v>47724609</v>
      </c>
      <c r="BC36" s="51">
        <v>763016</v>
      </c>
      <c r="BE36" s="44" t="s">
        <v>125</v>
      </c>
    </row>
    <row r="37" spans="1:57" x14ac:dyDescent="0.3">
      <c r="A37" s="9" t="s">
        <v>87</v>
      </c>
      <c r="B37" s="64">
        <v>10.766</v>
      </c>
      <c r="C37" s="10" t="s">
        <v>58</v>
      </c>
      <c r="D37" s="37">
        <f t="shared" si="2"/>
        <v>2428333880.3999996</v>
      </c>
      <c r="E37" s="11">
        <v>57429948</v>
      </c>
      <c r="F37" s="11">
        <v>822069</v>
      </c>
      <c r="G37" s="11">
        <v>18376100</v>
      </c>
      <c r="H37" s="11">
        <v>48081600</v>
      </c>
      <c r="I37" s="11">
        <v>84668579</v>
      </c>
      <c r="J37" s="11">
        <v>38129458</v>
      </c>
      <c r="K37" s="11">
        <v>48307839</v>
      </c>
      <c r="L37" s="11">
        <v>18085480</v>
      </c>
      <c r="M37" s="11">
        <v>25750000</v>
      </c>
      <c r="N37" s="11">
        <v>6309049.6699999999</v>
      </c>
      <c r="O37" s="11">
        <v>94278825</v>
      </c>
      <c r="P37" s="11">
        <v>25028486</v>
      </c>
      <c r="Q37" s="11">
        <v>1742850</v>
      </c>
      <c r="R37" s="11">
        <v>15065200.16</v>
      </c>
      <c r="S37" s="11">
        <v>5586991.4199999999</v>
      </c>
      <c r="T37" s="11">
        <v>183812224</v>
      </c>
      <c r="U37" s="11">
        <v>54644700</v>
      </c>
      <c r="V37" s="11">
        <v>177938772</v>
      </c>
      <c r="W37" s="11">
        <v>79001135.659999996</v>
      </c>
      <c r="X37" s="11">
        <v>23420050</v>
      </c>
      <c r="Y37" s="11">
        <v>13380560</v>
      </c>
      <c r="Z37" s="11">
        <v>16383906.4</v>
      </c>
      <c r="AA37" s="11">
        <v>79893000</v>
      </c>
      <c r="AB37" s="11">
        <v>60836493.310000002</v>
      </c>
      <c r="AC37" s="11">
        <v>108402231</v>
      </c>
      <c r="AD37" s="11">
        <v>52943325.520000003</v>
      </c>
      <c r="AE37" s="11">
        <v>24825130</v>
      </c>
      <c r="AF37" s="11">
        <v>36823095.659999996</v>
      </c>
      <c r="AG37" s="11">
        <v>16073586</v>
      </c>
      <c r="AH37" s="11">
        <v>38859173.100000001</v>
      </c>
      <c r="AI37" s="11">
        <v>15579900</v>
      </c>
      <c r="AJ37" s="11">
        <v>450440</v>
      </c>
      <c r="AK37" s="11">
        <v>45972327.299999997</v>
      </c>
      <c r="AL37" s="11">
        <v>169295664.99000001</v>
      </c>
      <c r="AM37" s="11">
        <v>64500500</v>
      </c>
      <c r="AN37" s="11">
        <v>72272563</v>
      </c>
      <c r="AO37" s="11">
        <v>26492900</v>
      </c>
      <c r="AP37" s="11">
        <v>2262021.73</v>
      </c>
      <c r="AQ37" s="11">
        <v>34837940</v>
      </c>
      <c r="AR37" s="11">
        <v>5634004.5700000003</v>
      </c>
      <c r="AS37" s="11">
        <v>104815198</v>
      </c>
      <c r="AT37" s="11">
        <v>41635670.359999999</v>
      </c>
      <c r="AU37" s="11">
        <v>87064937.459999993</v>
      </c>
      <c r="AV37" s="11">
        <v>72560601</v>
      </c>
      <c r="AW37" s="11">
        <v>53457380</v>
      </c>
      <c r="AX37" s="11">
        <v>12643300</v>
      </c>
      <c r="AY37" s="11">
        <v>82273588</v>
      </c>
      <c r="AZ37" s="11">
        <v>38033527.590000004</v>
      </c>
      <c r="BA37" s="11">
        <v>24982383</v>
      </c>
      <c r="BB37" s="11">
        <v>18412833.5</v>
      </c>
      <c r="BC37" s="51">
        <v>256342</v>
      </c>
      <c r="BE37" s="44" t="s">
        <v>125</v>
      </c>
    </row>
    <row r="38" spans="1:57" x14ac:dyDescent="0.3">
      <c r="A38" s="9" t="s">
        <v>88</v>
      </c>
      <c r="B38" s="64">
        <v>84.367000000000004</v>
      </c>
      <c r="C38" s="10" t="s">
        <v>56</v>
      </c>
      <c r="D38" s="37">
        <f t="shared" si="2"/>
        <v>2218528106</v>
      </c>
      <c r="E38" s="11">
        <v>35651018</v>
      </c>
      <c r="F38" s="11">
        <v>10640022</v>
      </c>
      <c r="G38" s="11">
        <v>34785949</v>
      </c>
      <c r="H38" s="11">
        <v>21631379</v>
      </c>
      <c r="I38" s="11">
        <v>277477463</v>
      </c>
      <c r="J38" s="11">
        <v>24963497</v>
      </c>
      <c r="K38" s="11">
        <v>21211154</v>
      </c>
      <c r="L38" s="11">
        <v>10640020</v>
      </c>
      <c r="M38" s="11">
        <v>12667408</v>
      </c>
      <c r="N38" s="11">
        <v>101017766</v>
      </c>
      <c r="O38" s="11">
        <v>58710294</v>
      </c>
      <c r="P38" s="11">
        <v>10640020</v>
      </c>
      <c r="Q38" s="11">
        <v>10656572</v>
      </c>
      <c r="R38" s="11">
        <v>98039040</v>
      </c>
      <c r="S38" s="11">
        <v>38132388</v>
      </c>
      <c r="T38" s="11">
        <v>17558833</v>
      </c>
      <c r="U38" s="11">
        <v>17921787</v>
      </c>
      <c r="V38" s="11">
        <v>35229997</v>
      </c>
      <c r="W38" s="11">
        <v>51228512</v>
      </c>
      <c r="X38" s="11">
        <v>10640018</v>
      </c>
      <c r="Y38" s="11">
        <v>32653649</v>
      </c>
      <c r="Z38" s="11">
        <v>41181292</v>
      </c>
      <c r="AA38" s="11">
        <v>89647471</v>
      </c>
      <c r="AB38" s="11">
        <v>30679537</v>
      </c>
      <c r="AC38" s="11">
        <v>33456670</v>
      </c>
      <c r="AD38" s="11">
        <v>38745684</v>
      </c>
      <c r="AE38" s="11">
        <v>10640020</v>
      </c>
      <c r="AF38" s="11">
        <v>10913258</v>
      </c>
      <c r="AG38" s="11">
        <v>11181742</v>
      </c>
      <c r="AH38" s="11">
        <v>10640020</v>
      </c>
      <c r="AI38" s="11">
        <v>51449314</v>
      </c>
      <c r="AJ38" s="11">
        <v>17762636</v>
      </c>
      <c r="AK38" s="11">
        <v>207421113</v>
      </c>
      <c r="AL38" s="11">
        <v>48028542</v>
      </c>
      <c r="AM38" s="11">
        <v>10640020</v>
      </c>
      <c r="AN38" s="11">
        <v>84330019</v>
      </c>
      <c r="AO38" s="11">
        <v>25767212</v>
      </c>
      <c r="AP38" s="11">
        <v>21691343</v>
      </c>
      <c r="AQ38" s="11">
        <v>91965059</v>
      </c>
      <c r="AR38" s="11">
        <v>10640020</v>
      </c>
      <c r="AS38" s="11">
        <v>28028469</v>
      </c>
      <c r="AT38" s="11">
        <v>10640020</v>
      </c>
      <c r="AU38" s="11">
        <v>38128704</v>
      </c>
      <c r="AV38" s="11">
        <v>183532901</v>
      </c>
      <c r="AW38" s="11">
        <v>14635123</v>
      </c>
      <c r="AX38" s="11">
        <v>10640019</v>
      </c>
      <c r="AY38" s="11">
        <v>50134748</v>
      </c>
      <c r="AZ38" s="11">
        <v>36823489</v>
      </c>
      <c r="BA38" s="11">
        <v>19358440</v>
      </c>
      <c r="BB38" s="11">
        <v>37088674</v>
      </c>
      <c r="BC38" s="51">
        <v>10639761</v>
      </c>
      <c r="BE38" s="44" t="s">
        <v>125</v>
      </c>
    </row>
    <row r="39" spans="1:57" x14ac:dyDescent="0.3">
      <c r="A39" s="9" t="s">
        <v>89</v>
      </c>
      <c r="B39" s="64">
        <v>16.574999999999999</v>
      </c>
      <c r="C39" s="10" t="s">
        <v>90</v>
      </c>
      <c r="D39" s="37">
        <f t="shared" ref="D39:D58" si="3">SUM(E39:BC39)</f>
        <v>2191544358</v>
      </c>
      <c r="E39" s="19">
        <v>33244704</v>
      </c>
      <c r="F39" s="19">
        <v>5476300</v>
      </c>
      <c r="G39" s="19">
        <v>46514392</v>
      </c>
      <c r="H39" s="19">
        <v>20570144</v>
      </c>
      <c r="I39" s="19">
        <v>264297285</v>
      </c>
      <c r="J39" s="19">
        <v>37271902</v>
      </c>
      <c r="K39" s="19">
        <v>24699013</v>
      </c>
      <c r="L39" s="19">
        <v>6874658</v>
      </c>
      <c r="M39" s="19">
        <v>5030151</v>
      </c>
      <c r="N39" s="19">
        <v>137108287</v>
      </c>
      <c r="O39" s="11">
        <v>69338035</v>
      </c>
      <c r="P39" s="11">
        <v>10147586</v>
      </c>
      <c r="Q39" s="11">
        <v>11652588</v>
      </c>
      <c r="R39" s="11">
        <v>87163624</v>
      </c>
      <c r="S39" s="11">
        <v>45110084</v>
      </c>
      <c r="T39" s="11">
        <v>21551984</v>
      </c>
      <c r="U39" s="11">
        <v>20121575</v>
      </c>
      <c r="V39" s="11">
        <v>30320735</v>
      </c>
      <c r="W39" s="11">
        <v>31976052</v>
      </c>
      <c r="X39" s="11">
        <v>9458354</v>
      </c>
      <c r="Y39" s="11">
        <v>40977191</v>
      </c>
      <c r="Z39" s="11">
        <v>46287672</v>
      </c>
      <c r="AA39" s="11">
        <v>67368330</v>
      </c>
      <c r="AB39" s="11">
        <v>37494424</v>
      </c>
      <c r="AC39" s="11">
        <v>20665359</v>
      </c>
      <c r="AD39" s="11">
        <v>41497921</v>
      </c>
      <c r="AE39" s="11">
        <v>7461053</v>
      </c>
      <c r="AF39" s="11">
        <v>13278442</v>
      </c>
      <c r="AG39" s="11">
        <v>19981431</v>
      </c>
      <c r="AH39" s="11">
        <v>9466979</v>
      </c>
      <c r="AI39" s="11">
        <v>60868131</v>
      </c>
      <c r="AJ39" s="11">
        <v>14551569</v>
      </c>
      <c r="AK39" s="11">
        <v>133904016</v>
      </c>
      <c r="AL39" s="11">
        <v>68178534</v>
      </c>
      <c r="AM39" s="11">
        <v>5600938</v>
      </c>
      <c r="AN39" s="11">
        <v>78762963</v>
      </c>
      <c r="AO39" s="11">
        <v>26858542</v>
      </c>
      <c r="AP39" s="11">
        <v>27651313</v>
      </c>
      <c r="AQ39" s="11">
        <v>86776184</v>
      </c>
      <c r="AR39" s="11">
        <v>7618402</v>
      </c>
      <c r="AS39" s="11">
        <v>33495173</v>
      </c>
      <c r="AT39" s="11">
        <v>6285230</v>
      </c>
      <c r="AU39" s="11">
        <v>44979475</v>
      </c>
      <c r="AV39" s="11">
        <v>185614610</v>
      </c>
      <c r="AW39" s="11">
        <v>20689525</v>
      </c>
      <c r="AX39" s="11">
        <v>4718903</v>
      </c>
      <c r="AY39" s="11">
        <v>56993066</v>
      </c>
      <c r="AZ39" s="11">
        <v>48821061</v>
      </c>
      <c r="BA39" s="11">
        <v>12927595</v>
      </c>
      <c r="BB39" s="11">
        <v>39393093</v>
      </c>
      <c r="BC39" s="51">
        <v>4449780</v>
      </c>
      <c r="BE39" s="44" t="s">
        <v>116</v>
      </c>
    </row>
    <row r="40" spans="1:57" x14ac:dyDescent="0.3">
      <c r="A40" s="9" t="s">
        <v>91</v>
      </c>
      <c r="B40" s="64">
        <v>14.218</v>
      </c>
      <c r="C40" s="10" t="s">
        <v>64</v>
      </c>
      <c r="D40" s="37">
        <f t="shared" si="3"/>
        <v>2072933213</v>
      </c>
      <c r="E40" s="19">
        <v>18606250</v>
      </c>
      <c r="F40" s="19">
        <v>1606172</v>
      </c>
      <c r="G40" s="19">
        <v>38998014</v>
      </c>
      <c r="H40" s="19">
        <v>7082834</v>
      </c>
      <c r="I40" s="19">
        <v>329020582</v>
      </c>
      <c r="J40" s="19">
        <v>25282054</v>
      </c>
      <c r="K40" s="19">
        <v>23464785</v>
      </c>
      <c r="L40" s="19">
        <v>4353853</v>
      </c>
      <c r="M40" s="19">
        <v>13778139</v>
      </c>
      <c r="N40" s="19">
        <v>107967091</v>
      </c>
      <c r="O40" s="11">
        <v>39549043</v>
      </c>
      <c r="P40" s="11">
        <v>12205032</v>
      </c>
      <c r="Q40" s="11">
        <v>4037874</v>
      </c>
      <c r="R40" s="11">
        <v>122994870</v>
      </c>
      <c r="S40" s="11">
        <v>32479308</v>
      </c>
      <c r="T40" s="11">
        <v>11537173</v>
      </c>
      <c r="U40" s="11">
        <v>10138465</v>
      </c>
      <c r="V40" s="11">
        <v>15898471</v>
      </c>
      <c r="W40" s="11">
        <v>24079726</v>
      </c>
      <c r="X40" s="11">
        <v>5705352</v>
      </c>
      <c r="Y40" s="11">
        <v>37845564</v>
      </c>
      <c r="Z40" s="11">
        <v>61816381</v>
      </c>
      <c r="AA40" s="11">
        <v>80680948</v>
      </c>
      <c r="AB40" s="11">
        <v>30945912</v>
      </c>
      <c r="AC40" s="11">
        <v>3474468</v>
      </c>
      <c r="AD40" s="11">
        <v>36474230</v>
      </c>
      <c r="AE40" s="11">
        <v>1818403</v>
      </c>
      <c r="AF40" s="11">
        <v>6580657</v>
      </c>
      <c r="AG40" s="11">
        <v>17553066</v>
      </c>
      <c r="AH40" s="11">
        <v>3292828</v>
      </c>
      <c r="AI40" s="11">
        <v>75078882</v>
      </c>
      <c r="AJ40" s="11">
        <v>6016885</v>
      </c>
      <c r="AK40" s="11">
        <v>242054996</v>
      </c>
      <c r="AL40" s="11">
        <v>27713901</v>
      </c>
      <c r="AM40" s="11">
        <v>1302532</v>
      </c>
      <c r="AN40" s="11">
        <v>96173347</v>
      </c>
      <c r="AO40" s="11">
        <v>11783583</v>
      </c>
      <c r="AP40" s="11">
        <v>19614587</v>
      </c>
      <c r="AQ40" s="11">
        <v>132117621</v>
      </c>
      <c r="AR40" s="11">
        <v>10208726</v>
      </c>
      <c r="AS40" s="11">
        <v>15795169</v>
      </c>
      <c r="AT40" s="11">
        <v>1255829</v>
      </c>
      <c r="AU40" s="11">
        <v>20291193</v>
      </c>
      <c r="AV40" s="11">
        <v>155604467</v>
      </c>
      <c r="AW40" s="11">
        <v>14881734</v>
      </c>
      <c r="AX40" s="11">
        <v>724881</v>
      </c>
      <c r="AY40" s="11">
        <v>34034616</v>
      </c>
      <c r="AZ40" s="11">
        <v>40136072</v>
      </c>
      <c r="BA40" s="11">
        <v>6166801</v>
      </c>
      <c r="BB40" s="11">
        <v>32025125</v>
      </c>
      <c r="BC40" s="51">
        <v>684721</v>
      </c>
      <c r="BE40" s="44" t="s">
        <v>115</v>
      </c>
    </row>
    <row r="41" spans="1:57" x14ac:dyDescent="0.3">
      <c r="A41" s="9" t="s">
        <v>92</v>
      </c>
      <c r="B41" s="64">
        <v>14.872</v>
      </c>
      <c r="C41" s="10" t="s">
        <v>64</v>
      </c>
      <c r="D41" s="37">
        <f t="shared" si="3"/>
        <v>1795172000</v>
      </c>
      <c r="E41" s="11">
        <v>58683000</v>
      </c>
      <c r="F41" s="11">
        <v>2036000</v>
      </c>
      <c r="G41" s="11">
        <v>20030000</v>
      </c>
      <c r="H41" s="11">
        <v>17283000</v>
      </c>
      <c r="I41" s="11">
        <v>74369000</v>
      </c>
      <c r="J41" s="11">
        <v>14048000</v>
      </c>
      <c r="K41" s="11">
        <v>24669000</v>
      </c>
      <c r="L41" s="11">
        <v>4402000</v>
      </c>
      <c r="M41" s="11">
        <v>14356000</v>
      </c>
      <c r="N41" s="11">
        <v>54630000</v>
      </c>
      <c r="O41" s="11">
        <v>60348000</v>
      </c>
      <c r="P41" s="11">
        <v>9202000</v>
      </c>
      <c r="Q41" s="11">
        <v>1009000</v>
      </c>
      <c r="R41" s="11">
        <v>116674000</v>
      </c>
      <c r="S41" s="11">
        <v>23684000</v>
      </c>
      <c r="T41" s="11">
        <v>4868000</v>
      </c>
      <c r="U41" s="11">
        <v>11180000</v>
      </c>
      <c r="V41" s="11">
        <v>32528000</v>
      </c>
      <c r="W41" s="11">
        <v>38698000</v>
      </c>
      <c r="X41" s="11">
        <v>5832000</v>
      </c>
      <c r="Y41" s="11">
        <v>29587000</v>
      </c>
      <c r="Z41" s="11">
        <v>55329000</v>
      </c>
      <c r="AA41" s="11">
        <v>34933000</v>
      </c>
      <c r="AB41" s="11">
        <v>30856000</v>
      </c>
      <c r="AC41" s="11">
        <v>16475000</v>
      </c>
      <c r="AD41" s="11">
        <v>27637000</v>
      </c>
      <c r="AE41" s="11">
        <v>2866000</v>
      </c>
      <c r="AF41" s="11">
        <v>8775000</v>
      </c>
      <c r="AG41" s="11">
        <v>5811000</v>
      </c>
      <c r="AH41" s="11">
        <v>5392000</v>
      </c>
      <c r="AI41" s="11">
        <v>65785000</v>
      </c>
      <c r="AJ41" s="11">
        <v>6050000</v>
      </c>
      <c r="AK41" s="11">
        <v>378730000</v>
      </c>
      <c r="AL41" s="11">
        <v>51236000</v>
      </c>
      <c r="AM41" s="11">
        <v>2405000</v>
      </c>
      <c r="AN41" s="11">
        <v>76667000</v>
      </c>
      <c r="AO41" s="11">
        <v>15936000</v>
      </c>
      <c r="AP41" s="11">
        <v>8874000</v>
      </c>
      <c r="AQ41" s="11">
        <v>119163000</v>
      </c>
      <c r="AR41" s="11">
        <v>15930000</v>
      </c>
      <c r="AS41" s="11">
        <v>21804000</v>
      </c>
      <c r="AT41" s="11">
        <v>1781000</v>
      </c>
      <c r="AU41" s="11">
        <v>51813000</v>
      </c>
      <c r="AV41" s="11">
        <v>80021000</v>
      </c>
      <c r="AW41" s="11">
        <v>2884000</v>
      </c>
      <c r="AX41" s="11">
        <v>1860000</v>
      </c>
      <c r="AY41" s="11">
        <v>35204000</v>
      </c>
      <c r="AZ41" s="11">
        <v>25002000</v>
      </c>
      <c r="BA41" s="11">
        <v>8379000</v>
      </c>
      <c r="BB41" s="11">
        <v>17279000</v>
      </c>
      <c r="BC41" s="51">
        <v>2179000</v>
      </c>
      <c r="BE41" s="44" t="s">
        <v>126</v>
      </c>
    </row>
    <row r="42" spans="1:57" ht="16.2" customHeight="1" x14ac:dyDescent="0.3">
      <c r="A42" s="9" t="s">
        <v>93</v>
      </c>
      <c r="B42" s="64">
        <v>93.959000000000003</v>
      </c>
      <c r="C42" s="10" t="s">
        <v>54</v>
      </c>
      <c r="D42" s="37">
        <f t="shared" si="3"/>
        <v>1733352878</v>
      </c>
      <c r="E42" s="19">
        <v>23089486</v>
      </c>
      <c r="F42" s="19">
        <v>5889074</v>
      </c>
      <c r="G42" s="19">
        <v>40187732</v>
      </c>
      <c r="H42" s="19">
        <v>13524497</v>
      </c>
      <c r="I42" s="19">
        <v>254414759</v>
      </c>
      <c r="J42" s="19">
        <v>28777345</v>
      </c>
      <c r="K42" s="19">
        <v>18212225</v>
      </c>
      <c r="L42" s="19">
        <v>6967796</v>
      </c>
      <c r="M42" s="19">
        <v>6967796</v>
      </c>
      <c r="N42" s="19">
        <v>111379297</v>
      </c>
      <c r="O42" s="11">
        <v>57152217</v>
      </c>
      <c r="P42" s="11">
        <v>8469866</v>
      </c>
      <c r="Q42" s="11">
        <v>8535838</v>
      </c>
      <c r="R42" s="11">
        <v>67645777</v>
      </c>
      <c r="S42" s="11">
        <v>32246086</v>
      </c>
      <c r="T42" s="11">
        <v>13093348</v>
      </c>
      <c r="U42" s="11">
        <v>11899663</v>
      </c>
      <c r="V42" s="11">
        <v>20378373</v>
      </c>
      <c r="W42" s="11">
        <v>25026431</v>
      </c>
      <c r="X42" s="11">
        <v>6967796</v>
      </c>
      <c r="Y42" s="11">
        <v>34079985</v>
      </c>
      <c r="Z42" s="11">
        <v>39845084</v>
      </c>
      <c r="AA42" s="11">
        <v>56052853</v>
      </c>
      <c r="AB42" s="11">
        <v>24696066</v>
      </c>
      <c r="AC42" s="11">
        <v>13803562</v>
      </c>
      <c r="AD42" s="11">
        <v>26548475</v>
      </c>
      <c r="AE42" s="11">
        <v>6967796</v>
      </c>
      <c r="AF42" s="11">
        <v>7641241</v>
      </c>
      <c r="AG42" s="11">
        <v>16890047</v>
      </c>
      <c r="AH42" s="11">
        <v>6967796</v>
      </c>
      <c r="AI42" s="11">
        <v>48064193</v>
      </c>
      <c r="AJ42" s="11">
        <v>9565114</v>
      </c>
      <c r="AK42" s="11">
        <v>111830061</v>
      </c>
      <c r="AL42" s="11">
        <v>44991909</v>
      </c>
      <c r="AM42" s="11">
        <v>6533547</v>
      </c>
      <c r="AN42" s="11">
        <v>64535736</v>
      </c>
      <c r="AO42" s="11">
        <v>17149341</v>
      </c>
      <c r="AP42" s="11">
        <v>20578346</v>
      </c>
      <c r="AQ42" s="11">
        <v>59100201</v>
      </c>
      <c r="AR42" s="11">
        <v>7598476</v>
      </c>
      <c r="AS42" s="11">
        <v>23717773</v>
      </c>
      <c r="AT42" s="11">
        <v>6041710</v>
      </c>
      <c r="AU42" s="11">
        <v>31978247</v>
      </c>
      <c r="AV42" s="11">
        <v>144708674</v>
      </c>
      <c r="AW42" s="11">
        <v>16588581</v>
      </c>
      <c r="AX42" s="11">
        <v>6459874</v>
      </c>
      <c r="AY42" s="11">
        <v>41979903</v>
      </c>
      <c r="AZ42" s="11">
        <v>37784663</v>
      </c>
      <c r="BA42" s="11">
        <v>8432680</v>
      </c>
      <c r="BB42" s="11">
        <v>27197983</v>
      </c>
      <c r="BC42" s="51">
        <v>4197559</v>
      </c>
      <c r="BE42" s="44" t="s">
        <v>125</v>
      </c>
    </row>
    <row r="43" spans="1:57" x14ac:dyDescent="0.3">
      <c r="A43" s="9" t="s">
        <v>94</v>
      </c>
      <c r="B43" s="65">
        <v>10.76</v>
      </c>
      <c r="C43" s="10" t="s">
        <v>58</v>
      </c>
      <c r="D43" s="37">
        <f t="shared" si="3"/>
        <v>1588387461.5</v>
      </c>
      <c r="E43" s="11">
        <v>23568370.620000001</v>
      </c>
      <c r="F43" s="11">
        <v>37246303</v>
      </c>
      <c r="G43" s="11">
        <v>5810000</v>
      </c>
      <c r="H43" s="11">
        <v>31542488.310000002</v>
      </c>
      <c r="I43" s="11">
        <v>9305900</v>
      </c>
      <c r="J43" s="11">
        <v>4713000</v>
      </c>
      <c r="K43" s="11">
        <v>20962000</v>
      </c>
      <c r="L43" s="11">
        <v>10125000</v>
      </c>
      <c r="M43" s="11">
        <v>0</v>
      </c>
      <c r="N43" s="11">
        <v>28117320</v>
      </c>
      <c r="O43" s="11">
        <v>45239000</v>
      </c>
      <c r="P43" s="11">
        <v>16022232</v>
      </c>
      <c r="Q43" s="11">
        <v>25803107</v>
      </c>
      <c r="R43" s="11">
        <v>73132300</v>
      </c>
      <c r="S43" s="11">
        <v>85042100</v>
      </c>
      <c r="T43" s="11">
        <v>48122000</v>
      </c>
      <c r="U43" s="11">
        <v>14919000</v>
      </c>
      <c r="V43" s="11">
        <v>40714000</v>
      </c>
      <c r="W43" s="11">
        <v>34811664</v>
      </c>
      <c r="X43" s="11">
        <v>29119000</v>
      </c>
      <c r="Y43" s="11">
        <v>14431000</v>
      </c>
      <c r="Z43" s="11">
        <v>11900863</v>
      </c>
      <c r="AA43" s="11">
        <v>64744000</v>
      </c>
      <c r="AB43" s="11">
        <v>46764883.57</v>
      </c>
      <c r="AC43" s="11">
        <v>46818559</v>
      </c>
      <c r="AD43" s="11">
        <v>49054710</v>
      </c>
      <c r="AE43" s="11">
        <v>47063800</v>
      </c>
      <c r="AF43" s="11">
        <v>13545100</v>
      </c>
      <c r="AG43" s="11">
        <v>20567589</v>
      </c>
      <c r="AH43" s="11">
        <v>10186418</v>
      </c>
      <c r="AI43" s="11">
        <v>17202000</v>
      </c>
      <c r="AJ43" s="11">
        <v>1942000</v>
      </c>
      <c r="AK43" s="11">
        <v>27407230</v>
      </c>
      <c r="AL43" s="11">
        <v>52014800</v>
      </c>
      <c r="AM43" s="11">
        <v>15339320</v>
      </c>
      <c r="AN43" s="11">
        <v>53029500</v>
      </c>
      <c r="AO43" s="11">
        <v>36202125</v>
      </c>
      <c r="AP43" s="11">
        <v>16551707</v>
      </c>
      <c r="AQ43" s="11">
        <v>54938900</v>
      </c>
      <c r="AR43" s="11">
        <v>8089000</v>
      </c>
      <c r="AS43" s="11">
        <v>73616300</v>
      </c>
      <c r="AT43" s="11">
        <v>16340000</v>
      </c>
      <c r="AU43" s="11">
        <v>35351979</v>
      </c>
      <c r="AV43" s="11">
        <v>83940100</v>
      </c>
      <c r="AW43" s="11">
        <v>9048346</v>
      </c>
      <c r="AX43" s="11">
        <v>18557004</v>
      </c>
      <c r="AY43" s="11">
        <v>50954000</v>
      </c>
      <c r="AZ43" s="11">
        <v>15081100</v>
      </c>
      <c r="BA43" s="11">
        <v>29892248</v>
      </c>
      <c r="BB43" s="11">
        <v>57199095</v>
      </c>
      <c r="BC43" s="51">
        <v>6299000</v>
      </c>
      <c r="BE43" s="44" t="s">
        <v>125</v>
      </c>
    </row>
    <row r="44" spans="1:57" x14ac:dyDescent="0.3">
      <c r="A44" s="9" t="s">
        <v>95</v>
      </c>
      <c r="B44" s="64">
        <v>93.667000000000002</v>
      </c>
      <c r="C44" s="10" t="s">
        <v>54</v>
      </c>
      <c r="D44" s="37">
        <f t="shared" si="3"/>
        <v>1575547556</v>
      </c>
      <c r="E44" s="11">
        <v>23961910</v>
      </c>
      <c r="F44" s="11">
        <v>3640366</v>
      </c>
      <c r="G44" s="11">
        <v>33261842</v>
      </c>
      <c r="H44" s="11">
        <v>14657526</v>
      </c>
      <c r="I44" s="11">
        <v>191732260</v>
      </c>
      <c r="J44" s="11">
        <v>26464591</v>
      </c>
      <c r="K44" s="11">
        <v>17772025</v>
      </c>
      <c r="L44" s="11">
        <v>4623088</v>
      </c>
      <c r="M44" s="11">
        <v>3255745</v>
      </c>
      <c r="N44" s="11">
        <v>98297450</v>
      </c>
      <c r="O44" s="11">
        <v>49893342</v>
      </c>
      <c r="P44" s="11">
        <v>7014384</v>
      </c>
      <c r="Q44" s="11">
        <v>8076270</v>
      </c>
      <c r="R44" s="11">
        <v>63645969</v>
      </c>
      <c r="S44" s="11">
        <v>32596609</v>
      </c>
      <c r="T44" s="11">
        <v>15353039</v>
      </c>
      <c r="U44" s="11">
        <v>14349449</v>
      </c>
      <c r="V44" s="11">
        <v>21807927</v>
      </c>
      <c r="W44" s="11">
        <v>22975140</v>
      </c>
      <c r="X44" s="11">
        <v>6572282</v>
      </c>
      <c r="Y44" s="11">
        <v>29530830</v>
      </c>
      <c r="Z44" s="11">
        <v>33330644</v>
      </c>
      <c r="AA44" s="11">
        <v>48967028</v>
      </c>
      <c r="AB44" s="11">
        <v>26965173</v>
      </c>
      <c r="AC44" s="11">
        <v>14794447</v>
      </c>
      <c r="AD44" s="11">
        <v>29961617</v>
      </c>
      <c r="AE44" s="11">
        <v>5057744</v>
      </c>
      <c r="AF44" s="11">
        <v>9296948</v>
      </c>
      <c r="AG44" s="11">
        <v>14028655</v>
      </c>
      <c r="AH44" s="11">
        <v>6556094</v>
      </c>
      <c r="AI44" s="11">
        <v>44165621</v>
      </c>
      <c r="AJ44" s="11">
        <v>10305301</v>
      </c>
      <c r="AK44" s="11">
        <v>97570743</v>
      </c>
      <c r="AL44" s="11">
        <v>49135460</v>
      </c>
      <c r="AM44" s="11">
        <v>3653954</v>
      </c>
      <c r="AN44" s="11">
        <v>57289481</v>
      </c>
      <c r="AO44" s="11">
        <v>19162360</v>
      </c>
      <c r="AP44" s="11">
        <v>19617883</v>
      </c>
      <c r="AQ44" s="11">
        <v>63184601</v>
      </c>
      <c r="AR44" s="11">
        <v>5213857</v>
      </c>
      <c r="AS44" s="11">
        <v>23878428</v>
      </c>
      <c r="AT44" s="11">
        <v>4215738</v>
      </c>
      <c r="AU44" s="11">
        <v>32361886</v>
      </c>
      <c r="AV44" s="11">
        <v>133200657</v>
      </c>
      <c r="AW44" s="11">
        <v>14541570</v>
      </c>
      <c r="AX44" s="11">
        <v>3095990</v>
      </c>
      <c r="AY44" s="11">
        <v>41142148</v>
      </c>
      <c r="AZ44" s="11">
        <v>34892677</v>
      </c>
      <c r="BA44" s="11">
        <v>9142895</v>
      </c>
      <c r="BB44" s="11">
        <v>28449475</v>
      </c>
      <c r="BC44" s="51">
        <v>2886437</v>
      </c>
      <c r="BE44" s="44" t="s">
        <v>125</v>
      </c>
    </row>
    <row r="45" spans="1:57" x14ac:dyDescent="0.3">
      <c r="A45" s="9" t="s">
        <v>96</v>
      </c>
      <c r="B45" s="64">
        <v>10.427</v>
      </c>
      <c r="C45" s="10" t="s">
        <v>58</v>
      </c>
      <c r="D45" s="37">
        <f t="shared" si="3"/>
        <v>1333976699</v>
      </c>
      <c r="E45" s="11">
        <v>36851627</v>
      </c>
      <c r="F45" s="11">
        <v>6793849</v>
      </c>
      <c r="G45" s="11">
        <v>18328754</v>
      </c>
      <c r="H45" s="11">
        <v>26379177</v>
      </c>
      <c r="I45" s="11">
        <v>108032705</v>
      </c>
      <c r="J45" s="11">
        <v>15606894</v>
      </c>
      <c r="K45" s="11">
        <v>8724349</v>
      </c>
      <c r="L45" s="11">
        <v>8061135</v>
      </c>
      <c r="M45" s="11">
        <v>0</v>
      </c>
      <c r="N45" s="11">
        <v>67680847</v>
      </c>
      <c r="O45" s="11">
        <v>37076211</v>
      </c>
      <c r="P45" s="11">
        <v>10974656</v>
      </c>
      <c r="Q45" s="11">
        <v>19218044</v>
      </c>
      <c r="R45" s="11">
        <v>29827867</v>
      </c>
      <c r="S45" s="11">
        <v>22801371</v>
      </c>
      <c r="T45" s="11">
        <v>27775283</v>
      </c>
      <c r="U45" s="11">
        <v>13273592</v>
      </c>
      <c r="V45" s="11">
        <v>26275377</v>
      </c>
      <c r="W45" s="11">
        <v>46649945</v>
      </c>
      <c r="X45" s="11">
        <v>39012468</v>
      </c>
      <c r="Y45" s="11">
        <v>18789398</v>
      </c>
      <c r="Z45" s="11">
        <v>12584769</v>
      </c>
      <c r="AA45" s="11">
        <v>36440499</v>
      </c>
      <c r="AB45" s="11">
        <v>22747230</v>
      </c>
      <c r="AC45" s="11">
        <v>52413632</v>
      </c>
      <c r="AD45" s="11">
        <v>26658886</v>
      </c>
      <c r="AE45" s="11">
        <v>8409590</v>
      </c>
      <c r="AF45" s="11">
        <v>8413614</v>
      </c>
      <c r="AG45" s="11">
        <v>10766261</v>
      </c>
      <c r="AH45" s="11">
        <v>14488592</v>
      </c>
      <c r="AI45" s="11">
        <v>12184584</v>
      </c>
      <c r="AJ45" s="11">
        <v>18504354</v>
      </c>
      <c r="AK45" s="11">
        <v>32075984</v>
      </c>
      <c r="AL45" s="11">
        <v>87950922</v>
      </c>
      <c r="AM45" s="11">
        <v>6937457</v>
      </c>
      <c r="AN45" s="11">
        <v>30971857</v>
      </c>
      <c r="AO45" s="11">
        <v>22317611</v>
      </c>
      <c r="AP45" s="11">
        <v>28022225</v>
      </c>
      <c r="AQ45" s="11">
        <v>33889200</v>
      </c>
      <c r="AR45" s="11">
        <v>3569557</v>
      </c>
      <c r="AS45" s="11">
        <v>38247800</v>
      </c>
      <c r="AT45" s="11">
        <v>16441467</v>
      </c>
      <c r="AU45" s="11">
        <v>33291146</v>
      </c>
      <c r="AV45" s="11">
        <v>59375232</v>
      </c>
      <c r="AW45" s="11">
        <v>9137509</v>
      </c>
      <c r="AX45" s="11">
        <v>11110509</v>
      </c>
      <c r="AY45" s="11">
        <v>32692454</v>
      </c>
      <c r="AZ45" s="11">
        <v>35857764</v>
      </c>
      <c r="BA45" s="11">
        <v>16840276</v>
      </c>
      <c r="BB45" s="11">
        <v>17410595</v>
      </c>
      <c r="BC45" s="51">
        <v>6091574</v>
      </c>
      <c r="BE45" s="44" t="s">
        <v>125</v>
      </c>
    </row>
    <row r="46" spans="1:57" x14ac:dyDescent="0.3">
      <c r="A46" s="9" t="s">
        <v>97</v>
      </c>
      <c r="B46" s="64">
        <v>10.768000000000001</v>
      </c>
      <c r="C46" s="10" t="s">
        <v>58</v>
      </c>
      <c r="D46" s="37">
        <f t="shared" si="3"/>
        <v>1270124000</v>
      </c>
      <c r="E46" s="20">
        <v>18597000</v>
      </c>
      <c r="F46" s="20">
        <v>19430000</v>
      </c>
      <c r="G46" s="20">
        <v>25695000</v>
      </c>
      <c r="H46" s="20">
        <v>2499000</v>
      </c>
      <c r="I46" s="20">
        <v>35379000</v>
      </c>
      <c r="J46" s="20">
        <v>37691000</v>
      </c>
      <c r="K46" s="20">
        <v>2224000</v>
      </c>
      <c r="L46" s="20">
        <v>1856000</v>
      </c>
      <c r="M46" s="20">
        <v>0</v>
      </c>
      <c r="N46" s="20">
        <v>102991000</v>
      </c>
      <c r="O46" s="20">
        <v>47457000</v>
      </c>
      <c r="P46" s="20">
        <v>6486000</v>
      </c>
      <c r="Q46" s="20">
        <v>40138000</v>
      </c>
      <c r="R46" s="20">
        <v>432000</v>
      </c>
      <c r="S46" s="20">
        <v>10498000</v>
      </c>
      <c r="T46" s="20">
        <v>46278000</v>
      </c>
      <c r="U46" s="20">
        <v>14997000</v>
      </c>
      <c r="V46" s="20">
        <v>18064000</v>
      </c>
      <c r="W46" s="20">
        <v>68627000</v>
      </c>
      <c r="X46" s="20">
        <v>4880000</v>
      </c>
      <c r="Y46" s="20">
        <v>430000</v>
      </c>
      <c r="Z46" s="20">
        <v>0</v>
      </c>
      <c r="AA46" s="20">
        <v>31965000</v>
      </c>
      <c r="AB46" s="20">
        <v>27483000</v>
      </c>
      <c r="AC46" s="20">
        <v>12248000</v>
      </c>
      <c r="AD46" s="20">
        <v>46533000</v>
      </c>
      <c r="AE46" s="20">
        <v>10500000</v>
      </c>
      <c r="AF46" s="20">
        <v>31223000</v>
      </c>
      <c r="AG46" s="20">
        <v>27990000</v>
      </c>
      <c r="AH46" s="20">
        <v>5000000</v>
      </c>
      <c r="AI46" s="20">
        <v>0</v>
      </c>
      <c r="AJ46" s="20">
        <v>14123000</v>
      </c>
      <c r="AK46" s="20">
        <v>18613000</v>
      </c>
      <c r="AL46" s="20">
        <v>41927000</v>
      </c>
      <c r="AM46" s="20">
        <v>18088000</v>
      </c>
      <c r="AN46" s="20">
        <v>44707000</v>
      </c>
      <c r="AO46" s="20">
        <v>29400000</v>
      </c>
      <c r="AP46" s="20">
        <v>86287000</v>
      </c>
      <c r="AQ46" s="20">
        <v>26410000</v>
      </c>
      <c r="AR46" s="20">
        <v>0</v>
      </c>
      <c r="AS46" s="20">
        <v>47279000</v>
      </c>
      <c r="AT46" s="20">
        <v>50897000</v>
      </c>
      <c r="AU46" s="20">
        <v>20642000</v>
      </c>
      <c r="AV46" s="20">
        <v>48356000</v>
      </c>
      <c r="AW46" s="20">
        <v>23741000</v>
      </c>
      <c r="AX46" s="20">
        <v>12000000</v>
      </c>
      <c r="AY46" s="20">
        <v>46492000</v>
      </c>
      <c r="AZ46" s="20">
        <v>20180000</v>
      </c>
      <c r="BA46" s="20">
        <v>6340000</v>
      </c>
      <c r="BB46" s="20">
        <v>16942000</v>
      </c>
      <c r="BC46" s="56">
        <v>109000</v>
      </c>
      <c r="BE46" s="44" t="s">
        <v>113</v>
      </c>
    </row>
    <row r="47" spans="1:57" x14ac:dyDescent="0.3">
      <c r="A47" s="9" t="s">
        <v>98</v>
      </c>
      <c r="B47" s="64">
        <v>84.048000000000002</v>
      </c>
      <c r="C47" s="10" t="s">
        <v>56</v>
      </c>
      <c r="D47" s="37">
        <f t="shared" si="3"/>
        <v>1079810263</v>
      </c>
      <c r="E47" s="11">
        <v>19175065</v>
      </c>
      <c r="F47" s="11">
        <v>4214921</v>
      </c>
      <c r="G47" s="11">
        <v>25508411</v>
      </c>
      <c r="H47" s="11">
        <v>11389791</v>
      </c>
      <c r="I47" s="11">
        <v>119693808</v>
      </c>
      <c r="J47" s="11">
        <v>16094229</v>
      </c>
      <c r="K47" s="11">
        <v>9493026</v>
      </c>
      <c r="L47" s="11">
        <v>4632078</v>
      </c>
      <c r="M47" s="11">
        <v>4160433</v>
      </c>
      <c r="N47" s="11">
        <v>62643494</v>
      </c>
      <c r="O47" s="11">
        <v>38590316</v>
      </c>
      <c r="P47" s="11">
        <v>5496906</v>
      </c>
      <c r="Q47" s="11">
        <v>6394303</v>
      </c>
      <c r="R47" s="11">
        <v>40259027</v>
      </c>
      <c r="S47" s="11">
        <v>25005195</v>
      </c>
      <c r="T47" s="11">
        <v>11963946</v>
      </c>
      <c r="U47" s="11">
        <v>10239910</v>
      </c>
      <c r="V47" s="11">
        <v>17905647</v>
      </c>
      <c r="W47" s="11">
        <v>21041701</v>
      </c>
      <c r="X47" s="11">
        <v>5484372</v>
      </c>
      <c r="Y47" s="11">
        <v>15177222</v>
      </c>
      <c r="Z47" s="11">
        <v>17802672</v>
      </c>
      <c r="AA47" s="11">
        <v>37154147</v>
      </c>
      <c r="AB47" s="11">
        <v>16684637</v>
      </c>
      <c r="AC47" s="11">
        <v>13363550</v>
      </c>
      <c r="AD47" s="11">
        <v>21324789</v>
      </c>
      <c r="AE47" s="11">
        <v>5165733</v>
      </c>
      <c r="AF47" s="11">
        <v>6816893</v>
      </c>
      <c r="AG47" s="11">
        <v>9767368</v>
      </c>
      <c r="AH47" s="11">
        <v>5496906</v>
      </c>
      <c r="AI47" s="11">
        <v>22375964</v>
      </c>
      <c r="AJ47" s="11">
        <v>8074607</v>
      </c>
      <c r="AK47" s="11">
        <v>51322979</v>
      </c>
      <c r="AL47" s="11">
        <v>36069243</v>
      </c>
      <c r="AM47" s="11">
        <v>4214921</v>
      </c>
      <c r="AN47" s="11">
        <v>42750001</v>
      </c>
      <c r="AO47" s="11">
        <v>15094180</v>
      </c>
      <c r="AP47" s="11">
        <v>13546508</v>
      </c>
      <c r="AQ47" s="11">
        <v>40722778</v>
      </c>
      <c r="AR47" s="11">
        <v>5496906</v>
      </c>
      <c r="AS47" s="11">
        <v>18402725</v>
      </c>
      <c r="AT47" s="11">
        <v>4216063</v>
      </c>
      <c r="AU47" s="11">
        <v>23156626</v>
      </c>
      <c r="AV47" s="11">
        <v>92298374</v>
      </c>
      <c r="AW47" s="11">
        <v>12555265</v>
      </c>
      <c r="AX47" s="11">
        <v>4004816</v>
      </c>
      <c r="AY47" s="11">
        <v>23974781</v>
      </c>
      <c r="AZ47" s="11">
        <v>20522876</v>
      </c>
      <c r="BA47" s="11">
        <v>8428617</v>
      </c>
      <c r="BB47" s="11">
        <v>20241685</v>
      </c>
      <c r="BC47" s="51">
        <v>4199852</v>
      </c>
      <c r="BE47" s="44" t="s">
        <v>125</v>
      </c>
    </row>
    <row r="48" spans="1:57" x14ac:dyDescent="0.3">
      <c r="A48" s="9" t="s">
        <v>99</v>
      </c>
      <c r="B48" s="64">
        <v>97.066999999999993</v>
      </c>
      <c r="C48" s="10" t="s">
        <v>100</v>
      </c>
      <c r="D48" s="37">
        <f t="shared" si="3"/>
        <v>1013504299</v>
      </c>
      <c r="E48" s="19">
        <v>4708211</v>
      </c>
      <c r="F48" s="19">
        <v>4427695</v>
      </c>
      <c r="G48" s="19">
        <v>23888566</v>
      </c>
      <c r="H48" s="19">
        <v>3734500</v>
      </c>
      <c r="I48" s="19">
        <v>190718235</v>
      </c>
      <c r="J48" s="19">
        <v>6665023</v>
      </c>
      <c r="K48" s="19">
        <v>3969338</v>
      </c>
      <c r="L48" s="19">
        <v>3734500</v>
      </c>
      <c r="M48" s="19">
        <v>57404711</v>
      </c>
      <c r="N48" s="19">
        <v>18170265</v>
      </c>
      <c r="O48" s="11">
        <v>12135844</v>
      </c>
      <c r="P48" s="11">
        <v>3734500</v>
      </c>
      <c r="Q48" s="11">
        <v>3729280</v>
      </c>
      <c r="R48" s="11">
        <v>84775583</v>
      </c>
      <c r="S48" s="11">
        <v>3872674</v>
      </c>
      <c r="T48" s="11">
        <v>3627108</v>
      </c>
      <c r="U48" s="11">
        <v>3720675</v>
      </c>
      <c r="V48" s="11">
        <v>3978000</v>
      </c>
      <c r="W48" s="11">
        <v>3979774</v>
      </c>
      <c r="X48" s="11">
        <v>4147357</v>
      </c>
      <c r="Y48" s="11">
        <v>9104643</v>
      </c>
      <c r="Z48" s="11">
        <v>21099793</v>
      </c>
      <c r="AA48" s="11">
        <v>12594385</v>
      </c>
      <c r="AB48" s="11">
        <v>9575284</v>
      </c>
      <c r="AC48" s="11">
        <v>1786919</v>
      </c>
      <c r="AD48" s="11">
        <v>6864978</v>
      </c>
      <c r="AE48" s="11">
        <v>4444188</v>
      </c>
      <c r="AF48" s="11">
        <v>3330325</v>
      </c>
      <c r="AG48" s="11">
        <v>6696500</v>
      </c>
      <c r="AH48" s="11">
        <v>2134746</v>
      </c>
      <c r="AI48" s="11">
        <v>28888000</v>
      </c>
      <c r="AJ48" s="11">
        <v>6434500</v>
      </c>
      <c r="AK48" s="11">
        <v>257229105</v>
      </c>
      <c r="AL48" s="11">
        <v>8444852</v>
      </c>
      <c r="AM48" s="11">
        <v>4160189</v>
      </c>
      <c r="AN48" s="11">
        <v>10750859</v>
      </c>
      <c r="AO48" s="11">
        <v>4416037</v>
      </c>
      <c r="AP48" s="11">
        <v>6799000</v>
      </c>
      <c r="AQ48" s="11">
        <v>30994986</v>
      </c>
      <c r="AR48" s="11">
        <v>3661609</v>
      </c>
      <c r="AS48" s="11">
        <v>3707751</v>
      </c>
      <c r="AT48" s="11">
        <v>3734500</v>
      </c>
      <c r="AU48" s="11">
        <v>3963744</v>
      </c>
      <c r="AV48" s="11">
        <v>78181414</v>
      </c>
      <c r="AW48" s="11">
        <v>3734500</v>
      </c>
      <c r="AX48" s="11">
        <v>3981689</v>
      </c>
      <c r="AY48" s="11">
        <v>7445500</v>
      </c>
      <c r="AZ48" s="11">
        <v>13015974</v>
      </c>
      <c r="BA48" s="11">
        <v>3613665</v>
      </c>
      <c r="BB48" s="11">
        <v>3967570</v>
      </c>
      <c r="BC48" s="51">
        <v>3625255</v>
      </c>
      <c r="BE48" s="44" t="s">
        <v>125</v>
      </c>
    </row>
    <row r="49" spans="1:57" x14ac:dyDescent="0.3">
      <c r="A49" s="9" t="s">
        <v>101</v>
      </c>
      <c r="B49" s="64">
        <v>17.277999999999999</v>
      </c>
      <c r="C49" s="10" t="s">
        <v>83</v>
      </c>
      <c r="D49" s="37">
        <f t="shared" si="3"/>
        <v>993041747.6500001</v>
      </c>
      <c r="E49" s="11">
        <v>15302706</v>
      </c>
      <c r="F49" s="11">
        <v>2299690</v>
      </c>
      <c r="G49" s="11">
        <v>23270847</v>
      </c>
      <c r="H49" s="11">
        <v>8041251</v>
      </c>
      <c r="I49" s="11">
        <v>165674751</v>
      </c>
      <c r="J49" s="11">
        <v>13477656</v>
      </c>
      <c r="K49" s="11">
        <v>13789354.5</v>
      </c>
      <c r="L49" s="11">
        <v>2198084</v>
      </c>
      <c r="M49" s="11">
        <v>3625845</v>
      </c>
      <c r="N49" s="11">
        <v>62577792</v>
      </c>
      <c r="O49" s="11">
        <v>36999252.189999998</v>
      </c>
      <c r="P49" s="11">
        <v>1934001</v>
      </c>
      <c r="Q49" s="11">
        <v>2608336.67</v>
      </c>
      <c r="R49" s="11">
        <v>57705690</v>
      </c>
      <c r="S49" s="11">
        <v>17603041</v>
      </c>
      <c r="T49" s="11">
        <v>4356026.63</v>
      </c>
      <c r="U49" s="11">
        <v>4692230</v>
      </c>
      <c r="V49" s="11">
        <v>16048106</v>
      </c>
      <c r="W49" s="11">
        <v>9703302</v>
      </c>
      <c r="X49" s="11">
        <v>3554242</v>
      </c>
      <c r="Y49" s="11">
        <v>17790548</v>
      </c>
      <c r="Z49" s="11">
        <v>21039342</v>
      </c>
      <c r="AA49" s="11">
        <v>39655269</v>
      </c>
      <c r="AB49" s="11">
        <v>8243923</v>
      </c>
      <c r="AC49" s="11">
        <v>11219513</v>
      </c>
      <c r="AD49" s="11">
        <v>18347631</v>
      </c>
      <c r="AE49" s="11">
        <v>1681408</v>
      </c>
      <c r="AF49" s="11">
        <v>1986165.06</v>
      </c>
      <c r="AG49" s="11">
        <v>13512393</v>
      </c>
      <c r="AH49" s="11">
        <v>2330007</v>
      </c>
      <c r="AI49" s="11">
        <v>34884621</v>
      </c>
      <c r="AJ49" s="11">
        <v>6664680</v>
      </c>
      <c r="AK49" s="11">
        <v>68276319</v>
      </c>
      <c r="AL49" s="11">
        <v>31732286</v>
      </c>
      <c r="AM49" s="11">
        <v>594331</v>
      </c>
      <c r="AN49" s="11">
        <v>33400311</v>
      </c>
      <c r="AO49" s="11">
        <v>5866582.4399999995</v>
      </c>
      <c r="AP49" s="11">
        <v>13807125</v>
      </c>
      <c r="AQ49" s="11">
        <v>37223657.240000002</v>
      </c>
      <c r="AR49" s="11">
        <v>5473951.0800000001</v>
      </c>
      <c r="AS49" s="11">
        <v>13142450</v>
      </c>
      <c r="AT49" s="11">
        <v>893873</v>
      </c>
      <c r="AU49" s="11">
        <v>21862291</v>
      </c>
      <c r="AV49" s="11">
        <v>55008304</v>
      </c>
      <c r="AW49" s="11">
        <v>2990434</v>
      </c>
      <c r="AX49" s="11">
        <v>823490</v>
      </c>
      <c r="AY49" s="11">
        <v>17647332</v>
      </c>
      <c r="AZ49" s="11">
        <v>20083489</v>
      </c>
      <c r="BA49" s="11">
        <v>5068809.84</v>
      </c>
      <c r="BB49" s="11">
        <v>15595810</v>
      </c>
      <c r="BC49" s="51">
        <v>733198</v>
      </c>
      <c r="BE49" s="44" t="s">
        <v>125</v>
      </c>
    </row>
    <row r="50" spans="1:57" x14ac:dyDescent="0.3">
      <c r="A50" s="9" t="s">
        <v>102</v>
      </c>
      <c r="B50" s="64">
        <v>14.239000000000001</v>
      </c>
      <c r="C50" s="10" t="s">
        <v>64</v>
      </c>
      <c r="D50" s="37">
        <f t="shared" si="3"/>
        <v>955844245</v>
      </c>
      <c r="E50" s="21">
        <v>13345170</v>
      </c>
      <c r="F50" s="21">
        <v>3568935</v>
      </c>
      <c r="G50" s="21">
        <v>14796836</v>
      </c>
      <c r="H50" s="21">
        <v>7957142</v>
      </c>
      <c r="I50" s="21">
        <v>107650376</v>
      </c>
      <c r="J50" s="21">
        <v>14055437</v>
      </c>
      <c r="K50" s="21">
        <v>17036983</v>
      </c>
      <c r="L50" s="21">
        <v>4850048</v>
      </c>
      <c r="M50" s="21">
        <v>3730426</v>
      </c>
      <c r="N50" s="21">
        <v>39999122</v>
      </c>
      <c r="O50" s="21">
        <v>26511522</v>
      </c>
      <c r="P50" s="21">
        <v>3016838</v>
      </c>
      <c r="Q50" s="21">
        <v>4079225</v>
      </c>
      <c r="R50" s="21">
        <v>40194840</v>
      </c>
      <c r="S50" s="21">
        <v>18239537</v>
      </c>
      <c r="T50" s="21">
        <v>8803935</v>
      </c>
      <c r="U50" s="21">
        <v>7539153</v>
      </c>
      <c r="V50" s="21">
        <v>13169215</v>
      </c>
      <c r="W50" s="21">
        <v>10756587</v>
      </c>
      <c r="X50" s="21">
        <v>4482845</v>
      </c>
      <c r="Y50" s="21">
        <v>16046131</v>
      </c>
      <c r="Z50" s="21">
        <v>27070238</v>
      </c>
      <c r="AA50" s="21">
        <v>37639261</v>
      </c>
      <c r="AB50" s="21">
        <v>9711957</v>
      </c>
      <c r="AC50" s="21">
        <v>7114918</v>
      </c>
      <c r="AD50" s="21">
        <v>14177750</v>
      </c>
      <c r="AE50" s="21">
        <v>7320575</v>
      </c>
      <c r="AF50" s="21">
        <v>4597362</v>
      </c>
      <c r="AG50" s="21">
        <v>3200326</v>
      </c>
      <c r="AH50" s="21">
        <v>1031190</v>
      </c>
      <c r="AI50" s="21">
        <v>29651651</v>
      </c>
      <c r="AJ50" s="21">
        <v>5317900</v>
      </c>
      <c r="AK50" s="21">
        <v>113500081</v>
      </c>
      <c r="AL50" s="21">
        <v>23858222</v>
      </c>
      <c r="AM50" s="21">
        <v>3379722</v>
      </c>
      <c r="AN50" s="21">
        <v>33472005</v>
      </c>
      <c r="AO50" s="21">
        <v>9528291</v>
      </c>
      <c r="AP50" s="21">
        <v>13984612</v>
      </c>
      <c r="AQ50" s="21">
        <v>61971119</v>
      </c>
      <c r="AR50" s="21">
        <v>732518</v>
      </c>
      <c r="AS50" s="21">
        <v>11187573</v>
      </c>
      <c r="AT50" s="21">
        <v>3380713</v>
      </c>
      <c r="AU50" s="21">
        <v>17420167</v>
      </c>
      <c r="AV50" s="21">
        <v>63830217</v>
      </c>
      <c r="AW50" s="21">
        <v>6140693</v>
      </c>
      <c r="AX50" s="21">
        <v>3407339</v>
      </c>
      <c r="AY50" s="21">
        <v>20013587</v>
      </c>
      <c r="AZ50" s="21">
        <v>18607152</v>
      </c>
      <c r="BA50" s="21">
        <v>7824173</v>
      </c>
      <c r="BB50" s="21">
        <v>16942630</v>
      </c>
      <c r="BC50" s="57">
        <v>0</v>
      </c>
      <c r="BE50" s="44" t="s">
        <v>125</v>
      </c>
    </row>
    <row r="51" spans="1:57" x14ac:dyDescent="0.3">
      <c r="A51" s="9" t="s">
        <v>103</v>
      </c>
      <c r="B51" s="64">
        <v>14.228</v>
      </c>
      <c r="C51" s="10" t="s">
        <v>64</v>
      </c>
      <c r="D51" s="37">
        <f t="shared" si="3"/>
        <v>879032577.68000007</v>
      </c>
      <c r="E51" s="21">
        <v>21904212</v>
      </c>
      <c r="F51" s="21">
        <v>2592884</v>
      </c>
      <c r="G51" s="21">
        <v>10578395</v>
      </c>
      <c r="H51" s="21">
        <v>16412081</v>
      </c>
      <c r="I51" s="21">
        <v>27834659.710000001</v>
      </c>
      <c r="J51" s="21">
        <v>8517211</v>
      </c>
      <c r="K51" s="21">
        <v>12162864</v>
      </c>
      <c r="L51" s="21">
        <v>2063710</v>
      </c>
      <c r="M51" s="21">
        <v>0</v>
      </c>
      <c r="N51" s="21">
        <v>24108644</v>
      </c>
      <c r="O51" s="21">
        <v>37464404</v>
      </c>
      <c r="P51" s="21">
        <v>0</v>
      </c>
      <c r="Q51" s="21">
        <v>7561311</v>
      </c>
      <c r="R51" s="21">
        <v>26552917</v>
      </c>
      <c r="S51" s="21">
        <v>28353870</v>
      </c>
      <c r="T51" s="21">
        <v>21688760</v>
      </c>
      <c r="U51" s="21">
        <v>13771304</v>
      </c>
      <c r="V51" s="21">
        <v>23319211</v>
      </c>
      <c r="W51" s="21">
        <v>19892244</v>
      </c>
      <c r="X51" s="21">
        <v>10789352</v>
      </c>
      <c r="Y51" s="21">
        <v>7205995</v>
      </c>
      <c r="Z51" s="21">
        <v>29771920</v>
      </c>
      <c r="AA51" s="21">
        <v>30766405.969999999</v>
      </c>
      <c r="AB51" s="21">
        <v>16995275</v>
      </c>
      <c r="AC51" s="21">
        <v>23315139</v>
      </c>
      <c r="AD51" s="21">
        <v>20789141</v>
      </c>
      <c r="AE51" s="21">
        <v>5791383</v>
      </c>
      <c r="AF51" s="21">
        <v>9944180</v>
      </c>
      <c r="AG51" s="21">
        <v>2434790</v>
      </c>
      <c r="AH51" s="21">
        <v>8099926</v>
      </c>
      <c r="AI51" s="21">
        <v>6227296</v>
      </c>
      <c r="AJ51" s="21">
        <v>10477460</v>
      </c>
      <c r="AK51" s="21">
        <v>45961285</v>
      </c>
      <c r="AL51" s="21">
        <v>43901389</v>
      </c>
      <c r="AM51" s="21">
        <v>3665003</v>
      </c>
      <c r="AN51" s="21">
        <v>41292727</v>
      </c>
      <c r="AO51" s="21">
        <v>12828337</v>
      </c>
      <c r="AP51" s="21">
        <v>12055779</v>
      </c>
      <c r="AQ51" s="21">
        <v>37464741</v>
      </c>
      <c r="AR51" s="21">
        <v>4974585</v>
      </c>
      <c r="AS51" s="21">
        <v>18871096</v>
      </c>
      <c r="AT51" s="21">
        <v>5190066</v>
      </c>
      <c r="AU51" s="21">
        <v>25265266</v>
      </c>
      <c r="AV51" s="21">
        <v>60979766</v>
      </c>
      <c r="AW51" s="21">
        <v>4614650</v>
      </c>
      <c r="AX51" s="21">
        <v>6418887</v>
      </c>
      <c r="AY51" s="21">
        <v>16811481</v>
      </c>
      <c r="AZ51" s="21">
        <v>11319386</v>
      </c>
      <c r="BA51" s="21">
        <v>12520351</v>
      </c>
      <c r="BB51" s="21">
        <v>24713128</v>
      </c>
      <c r="BC51" s="57">
        <v>2797710</v>
      </c>
      <c r="BE51" s="44" t="s">
        <v>115</v>
      </c>
    </row>
    <row r="52" spans="1:57" x14ac:dyDescent="0.3">
      <c r="A52" s="9" t="s">
        <v>104</v>
      </c>
      <c r="B52" s="64">
        <v>17.259</v>
      </c>
      <c r="C52" s="10" t="s">
        <v>83</v>
      </c>
      <c r="D52" s="37">
        <f t="shared" si="3"/>
        <v>833934312.46000004</v>
      </c>
      <c r="E52" s="11">
        <v>13242811</v>
      </c>
      <c r="F52" s="11">
        <v>2443616</v>
      </c>
      <c r="G52" s="11">
        <v>20668458</v>
      </c>
      <c r="H52" s="11">
        <v>7839730</v>
      </c>
      <c r="I52" s="11">
        <v>128788366</v>
      </c>
      <c r="J52" s="11">
        <v>11182905</v>
      </c>
      <c r="K52" s="11">
        <v>10313963.199999999</v>
      </c>
      <c r="L52" s="11">
        <v>2139306</v>
      </c>
      <c r="M52" s="11">
        <v>3064226.83</v>
      </c>
      <c r="N52" s="11">
        <v>49787759</v>
      </c>
      <c r="O52" s="11">
        <v>30301333.27</v>
      </c>
      <c r="P52" s="11">
        <v>2139306</v>
      </c>
      <c r="Q52" s="11">
        <v>3012380.73</v>
      </c>
      <c r="R52" s="11">
        <v>40003397</v>
      </c>
      <c r="S52" s="11">
        <v>17064726</v>
      </c>
      <c r="T52" s="11">
        <v>5089742.8600000003</v>
      </c>
      <c r="U52" s="11">
        <v>5166437</v>
      </c>
      <c r="V52" s="11">
        <v>12961737</v>
      </c>
      <c r="W52" s="11">
        <v>12548488</v>
      </c>
      <c r="X52" s="11">
        <v>3208693</v>
      </c>
      <c r="Y52" s="11">
        <v>14375433</v>
      </c>
      <c r="Z52" s="11">
        <v>15629524.83</v>
      </c>
      <c r="AA52" s="11">
        <v>29709018</v>
      </c>
      <c r="AB52" s="11">
        <v>8629664</v>
      </c>
      <c r="AC52" s="11">
        <v>10193683</v>
      </c>
      <c r="AD52" s="11">
        <v>16472508</v>
      </c>
      <c r="AE52" s="11">
        <v>2437697</v>
      </c>
      <c r="AF52" s="11">
        <v>2311699.88</v>
      </c>
      <c r="AG52" s="11">
        <v>9540579</v>
      </c>
      <c r="AH52" s="11">
        <v>2139306</v>
      </c>
      <c r="AI52" s="11">
        <v>24898651</v>
      </c>
      <c r="AJ52" s="11">
        <v>5917399</v>
      </c>
      <c r="AK52" s="11">
        <v>54033982</v>
      </c>
      <c r="AL52" s="11">
        <v>25235370</v>
      </c>
      <c r="AM52" s="11">
        <v>2380801</v>
      </c>
      <c r="AN52" s="11">
        <v>28162375</v>
      </c>
      <c r="AO52" s="11">
        <v>6572387.0800000001</v>
      </c>
      <c r="AP52" s="11">
        <v>11441241</v>
      </c>
      <c r="AQ52" s="11">
        <v>29627610.859999999</v>
      </c>
      <c r="AR52" s="11">
        <v>3879606.56</v>
      </c>
      <c r="AS52" s="11">
        <v>14636640</v>
      </c>
      <c r="AT52" s="11">
        <v>2560341</v>
      </c>
      <c r="AU52" s="11">
        <v>18853852.32</v>
      </c>
      <c r="AV52" s="11">
        <v>51888988</v>
      </c>
      <c r="AW52" s="11">
        <v>3693166</v>
      </c>
      <c r="AX52" s="11">
        <v>2139306</v>
      </c>
      <c r="AY52" s="11">
        <v>15728252</v>
      </c>
      <c r="AZ52" s="11">
        <v>19035891</v>
      </c>
      <c r="BA52" s="11">
        <v>5349299.04</v>
      </c>
      <c r="BB52" s="11">
        <v>13319468</v>
      </c>
      <c r="BC52" s="51">
        <v>2173191</v>
      </c>
      <c r="BE52" s="44" t="s">
        <v>125</v>
      </c>
    </row>
    <row r="53" spans="1:57" x14ac:dyDescent="0.3">
      <c r="A53" s="9" t="s">
        <v>133</v>
      </c>
      <c r="B53" s="64">
        <v>17.257999999999999</v>
      </c>
      <c r="C53" s="10" t="s">
        <v>83</v>
      </c>
      <c r="D53" s="37">
        <v>791866056.25999999</v>
      </c>
      <c r="E53" s="67">
        <v>11443717</v>
      </c>
      <c r="F53" s="24">
        <v>2042848</v>
      </c>
      <c r="G53" s="24">
        <v>19243532</v>
      </c>
      <c r="H53" s="24">
        <v>7675668</v>
      </c>
      <c r="I53" s="24">
        <v>121608341</v>
      </c>
      <c r="J53" s="24">
        <v>11378260</v>
      </c>
      <c r="K53" s="24">
        <v>9324007.0999999996</v>
      </c>
      <c r="L53" s="24">
        <v>1770206</v>
      </c>
      <c r="M53" s="24">
        <v>2302707.37</v>
      </c>
      <c r="N53" s="24">
        <v>45525701</v>
      </c>
      <c r="O53" s="24">
        <v>26942538.890000001</v>
      </c>
      <c r="P53" s="24">
        <v>2046448</v>
      </c>
      <c r="Q53" s="24">
        <v>3127913</v>
      </c>
      <c r="R53" s="24">
        <v>41165194</v>
      </c>
      <c r="S53" s="24">
        <v>15035918.289999999</v>
      </c>
      <c r="T53" s="24">
        <v>3346560.34</v>
      </c>
      <c r="U53" s="24">
        <v>4670774.99</v>
      </c>
      <c r="V53" s="24">
        <v>14467424</v>
      </c>
      <c r="W53" s="24">
        <v>9611637</v>
      </c>
      <c r="X53" s="24">
        <v>3053723</v>
      </c>
      <c r="Y53" s="24">
        <v>12206067</v>
      </c>
      <c r="Z53" s="24">
        <v>15263770</v>
      </c>
      <c r="AA53" s="24">
        <v>29838284</v>
      </c>
      <c r="AB53" s="24">
        <v>8050163</v>
      </c>
      <c r="AC53" s="24">
        <v>9238109</v>
      </c>
      <c r="AD53" s="24">
        <v>14094483</v>
      </c>
      <c r="AE53" s="24">
        <v>3065280</v>
      </c>
      <c r="AF53" s="24">
        <v>2028448.3900000001</v>
      </c>
      <c r="AG53" s="24">
        <v>9292490</v>
      </c>
      <c r="AH53" s="24">
        <v>2028449</v>
      </c>
      <c r="AI53" s="24">
        <v>23672436</v>
      </c>
      <c r="AJ53" s="24">
        <v>5792559</v>
      </c>
      <c r="AK53" s="24">
        <v>53205992</v>
      </c>
      <c r="AL53" s="24">
        <v>26122875.559999999</v>
      </c>
      <c r="AM53" s="24">
        <v>2768409</v>
      </c>
      <c r="AN53" s="24">
        <v>27613879.969999999</v>
      </c>
      <c r="AO53" s="24">
        <v>6934601.0999999996</v>
      </c>
      <c r="AP53" s="24">
        <v>10554128</v>
      </c>
      <c r="AQ53" s="24">
        <v>29235261.850000001</v>
      </c>
      <c r="AR53" s="24">
        <v>3700958</v>
      </c>
      <c r="AS53" s="24">
        <v>11940454</v>
      </c>
      <c r="AT53" s="24">
        <v>3113923.75</v>
      </c>
      <c r="AU53" s="24">
        <v>17905238.649999999</v>
      </c>
      <c r="AV53" s="24">
        <v>54245856</v>
      </c>
      <c r="AW53" s="24">
        <v>3405634</v>
      </c>
      <c r="AX53" s="24">
        <v>2028449</v>
      </c>
      <c r="AY53" s="24">
        <v>13198828</v>
      </c>
      <c r="AZ53" s="24">
        <v>16336037.25</v>
      </c>
      <c r="BA53" s="24">
        <v>4399686</v>
      </c>
      <c r="BB53" s="24">
        <v>12773737.76</v>
      </c>
      <c r="BC53" s="24">
        <v>2028449</v>
      </c>
      <c r="BE53" s="44"/>
    </row>
    <row r="54" spans="1:57" x14ac:dyDescent="0.3">
      <c r="A54" s="9" t="s">
        <v>105</v>
      </c>
      <c r="B54" s="64">
        <v>17.207000000000001</v>
      </c>
      <c r="C54" s="10" t="s">
        <v>83</v>
      </c>
      <c r="D54" s="37">
        <f t="shared" si="3"/>
        <v>722594062.11000001</v>
      </c>
      <c r="E54" s="19">
        <v>9474618</v>
      </c>
      <c r="F54" s="19">
        <v>7660792</v>
      </c>
      <c r="G54" s="19">
        <v>13836152</v>
      </c>
      <c r="H54" s="19">
        <v>5802992</v>
      </c>
      <c r="I54" s="19">
        <v>86004109</v>
      </c>
      <c r="J54" s="19">
        <v>12415523</v>
      </c>
      <c r="K54" s="19">
        <v>10687323.32</v>
      </c>
      <c r="L54" s="19">
        <v>2194506</v>
      </c>
      <c r="M54" s="19">
        <v>2387682</v>
      </c>
      <c r="N54" s="19">
        <v>40550461</v>
      </c>
      <c r="O54" s="11">
        <v>21035343</v>
      </c>
      <c r="P54" s="11">
        <v>2625024.9500000002</v>
      </c>
      <c r="Q54" s="11">
        <v>8982336.9800000004</v>
      </c>
      <c r="R54" s="11">
        <v>29145545</v>
      </c>
      <c r="S54" s="11">
        <v>13638225</v>
      </c>
      <c r="T54" s="11">
        <v>6617617</v>
      </c>
      <c r="U54" s="11">
        <v>6255330</v>
      </c>
      <c r="V54" s="11">
        <v>8998639</v>
      </c>
      <c r="W54" s="11">
        <v>9710426.7100000009</v>
      </c>
      <c r="X54" s="11">
        <v>3980773</v>
      </c>
      <c r="Y54" s="11">
        <v>16054682</v>
      </c>
      <c r="Z54" s="11">
        <v>17077361</v>
      </c>
      <c r="AA54" s="11">
        <v>21949650</v>
      </c>
      <c r="AB54" s="11">
        <v>19884588.989999998</v>
      </c>
      <c r="AC54" s="11">
        <v>6095961</v>
      </c>
      <c r="AD54" s="11">
        <v>12976484</v>
      </c>
      <c r="AE54" s="11">
        <v>5327132</v>
      </c>
      <c r="AF54" s="11">
        <v>5884898.4299999997</v>
      </c>
      <c r="AG54" s="11">
        <v>6627492</v>
      </c>
      <c r="AH54" s="11">
        <v>3029576</v>
      </c>
      <c r="AI54" s="11">
        <v>20108765</v>
      </c>
      <c r="AJ54" s="11">
        <v>5989058</v>
      </c>
      <c r="AK54" s="11">
        <v>40562897</v>
      </c>
      <c r="AL54" s="11">
        <v>20575679</v>
      </c>
      <c r="AM54" s="11">
        <v>5406353</v>
      </c>
      <c r="AN54" s="11">
        <v>24641120</v>
      </c>
      <c r="AO54" s="11">
        <v>7326874</v>
      </c>
      <c r="AP54" s="11">
        <v>8717268</v>
      </c>
      <c r="AQ54" s="11">
        <v>27298957.640000001</v>
      </c>
      <c r="AR54" s="11">
        <v>2354472.2599999998</v>
      </c>
      <c r="AS54" s="11">
        <v>9987777</v>
      </c>
      <c r="AT54" s="11">
        <v>4948881.43</v>
      </c>
      <c r="AU54" s="11">
        <v>13253131.939999999</v>
      </c>
      <c r="AV54" s="11">
        <v>51106438</v>
      </c>
      <c r="AW54" s="11">
        <v>6720115</v>
      </c>
      <c r="AX54" s="11">
        <v>2499791</v>
      </c>
      <c r="AY54" s="11">
        <v>16963579</v>
      </c>
      <c r="AZ54" s="11">
        <v>14981703.119999999</v>
      </c>
      <c r="BA54" s="11">
        <v>5746074</v>
      </c>
      <c r="BB54" s="11">
        <v>12546854.34</v>
      </c>
      <c r="BC54" s="51">
        <v>3947029</v>
      </c>
      <c r="BE54" s="44" t="s">
        <v>125</v>
      </c>
    </row>
    <row r="55" spans="1:57" x14ac:dyDescent="0.3">
      <c r="A55" s="9" t="s">
        <v>106</v>
      </c>
      <c r="B55" s="64">
        <v>93.569000000000003</v>
      </c>
      <c r="C55" s="10" t="s">
        <v>54</v>
      </c>
      <c r="D55" s="37">
        <f t="shared" si="3"/>
        <v>676683000</v>
      </c>
      <c r="E55" s="11">
        <v>13132186</v>
      </c>
      <c r="F55" s="11">
        <v>3756915</v>
      </c>
      <c r="G55" s="11">
        <v>7268890</v>
      </c>
      <c r="H55" s="11">
        <v>9677776</v>
      </c>
      <c r="I55" s="11">
        <v>63858548</v>
      </c>
      <c r="J55" s="11">
        <v>6189433</v>
      </c>
      <c r="K55" s="11">
        <v>8980715</v>
      </c>
      <c r="L55" s="11">
        <v>3756915</v>
      </c>
      <c r="M55" s="11">
        <v>13693414</v>
      </c>
      <c r="N55" s="11">
        <v>20684329</v>
      </c>
      <c r="O55" s="11">
        <v>19545166</v>
      </c>
      <c r="P55" s="11">
        <v>3756915</v>
      </c>
      <c r="Q55" s="11">
        <v>3756915</v>
      </c>
      <c r="R55" s="11">
        <v>33621110</v>
      </c>
      <c r="S55" s="11">
        <v>10363229</v>
      </c>
      <c r="T55" s="11">
        <v>7702858</v>
      </c>
      <c r="U55" s="11">
        <v>6209380</v>
      </c>
      <c r="V55" s="11">
        <v>12398813</v>
      </c>
      <c r="W55" s="11">
        <v>16708755</v>
      </c>
      <c r="X55" s="11">
        <v>3756915</v>
      </c>
      <c r="Y55" s="11">
        <v>9766001</v>
      </c>
      <c r="Z55" s="11">
        <v>18040327</v>
      </c>
      <c r="AA55" s="11">
        <v>26366171</v>
      </c>
      <c r="AB55" s="11">
        <v>8964764</v>
      </c>
      <c r="AC55" s="11">
        <v>11320148</v>
      </c>
      <c r="AD55" s="11">
        <v>19694885</v>
      </c>
      <c r="AE55" s="11">
        <v>3756915</v>
      </c>
      <c r="AF55" s="11">
        <v>4961048</v>
      </c>
      <c r="AG55" s="11">
        <v>3756915</v>
      </c>
      <c r="AH55" s="11">
        <v>3756915</v>
      </c>
      <c r="AI55" s="11">
        <v>19498072</v>
      </c>
      <c r="AJ55" s="11">
        <v>4099540</v>
      </c>
      <c r="AK55" s="11">
        <v>62172172</v>
      </c>
      <c r="AL55" s="11">
        <v>18948352</v>
      </c>
      <c r="AM55" s="11">
        <v>4201979</v>
      </c>
      <c r="AN55" s="11">
        <v>27743863</v>
      </c>
      <c r="AO55" s="11">
        <v>9500910</v>
      </c>
      <c r="AP55" s="11">
        <v>5700794</v>
      </c>
      <c r="AQ55" s="11">
        <v>30532767</v>
      </c>
      <c r="AR55" s="11">
        <v>3963409</v>
      </c>
      <c r="AS55" s="11">
        <v>10946881</v>
      </c>
      <c r="AT55" s="11">
        <v>3711851</v>
      </c>
      <c r="AU55" s="11">
        <v>14021238</v>
      </c>
      <c r="AV55" s="11">
        <v>34272629</v>
      </c>
      <c r="AW55" s="11">
        <v>3671408</v>
      </c>
      <c r="AX55" s="11">
        <v>3756915</v>
      </c>
      <c r="AY55" s="11">
        <v>11394801</v>
      </c>
      <c r="AZ55" s="11">
        <v>8957923</v>
      </c>
      <c r="BA55" s="11">
        <v>7967538</v>
      </c>
      <c r="BB55" s="11">
        <v>8659777</v>
      </c>
      <c r="BC55" s="51">
        <v>3756915</v>
      </c>
      <c r="BE55" s="44" t="s">
        <v>125</v>
      </c>
    </row>
    <row r="56" spans="1:57" x14ac:dyDescent="0.3">
      <c r="A56" s="9" t="s">
        <v>107</v>
      </c>
      <c r="B56" s="64">
        <v>93.045000000000002</v>
      </c>
      <c r="C56" s="10" t="s">
        <v>54</v>
      </c>
      <c r="D56" s="37">
        <f t="shared" si="3"/>
        <v>657175268</v>
      </c>
      <c r="E56" s="19">
        <v>10105139</v>
      </c>
      <c r="F56" s="19">
        <v>3348608</v>
      </c>
      <c r="G56" s="19">
        <v>14206264</v>
      </c>
      <c r="H56" s="19">
        <v>6292232</v>
      </c>
      <c r="I56" s="19">
        <v>68705000</v>
      </c>
      <c r="J56" s="19">
        <v>9654267</v>
      </c>
      <c r="K56" s="19">
        <v>7813313</v>
      </c>
      <c r="L56" s="19">
        <v>3348608</v>
      </c>
      <c r="M56" s="19">
        <v>3348608</v>
      </c>
      <c r="N56" s="19">
        <v>48838753</v>
      </c>
      <c r="O56" s="11">
        <v>17449824</v>
      </c>
      <c r="P56" s="11">
        <v>3348608</v>
      </c>
      <c r="Q56" s="11">
        <v>3348608</v>
      </c>
      <c r="R56" s="11">
        <v>25682336</v>
      </c>
      <c r="S56" s="11">
        <v>12953006</v>
      </c>
      <c r="T56" s="11">
        <v>7348435</v>
      </c>
      <c r="U56" s="11">
        <v>6027061</v>
      </c>
      <c r="V56" s="11">
        <v>9003690</v>
      </c>
      <c r="W56" s="11">
        <v>8800307</v>
      </c>
      <c r="X56" s="11">
        <v>3359823</v>
      </c>
      <c r="Y56" s="11">
        <v>11378627</v>
      </c>
      <c r="Z56" s="11">
        <v>14501087</v>
      </c>
      <c r="AA56" s="11">
        <v>21061620</v>
      </c>
      <c r="AB56" s="11">
        <v>10778522</v>
      </c>
      <c r="AC56" s="11">
        <v>5890047</v>
      </c>
      <c r="AD56" s="11">
        <v>12776802</v>
      </c>
      <c r="AE56" s="11">
        <v>3348608</v>
      </c>
      <c r="AF56" s="11">
        <v>4002880</v>
      </c>
      <c r="AG56" s="11">
        <v>5505841</v>
      </c>
      <c r="AH56" s="11">
        <v>3348608</v>
      </c>
      <c r="AI56" s="11">
        <v>18269345</v>
      </c>
      <c r="AJ56" s="11">
        <v>4277275</v>
      </c>
      <c r="AK56" s="11">
        <v>42395149</v>
      </c>
      <c r="AL56" s="11">
        <v>19931291</v>
      </c>
      <c r="AM56" s="11">
        <v>3348608</v>
      </c>
      <c r="AN56" s="11">
        <v>24784836</v>
      </c>
      <c r="AO56" s="11">
        <v>7682138</v>
      </c>
      <c r="AP56" s="11">
        <v>8760086</v>
      </c>
      <c r="AQ56" s="11">
        <v>31087029</v>
      </c>
      <c r="AR56" s="11">
        <v>3348608</v>
      </c>
      <c r="AS56" s="11">
        <v>10370870</v>
      </c>
      <c r="AT56" s="11">
        <v>3348608</v>
      </c>
      <c r="AU56" s="11">
        <v>13443155</v>
      </c>
      <c r="AV56" s="11">
        <v>43239708</v>
      </c>
      <c r="AW56" s="11">
        <v>4097715</v>
      </c>
      <c r="AX56" s="11">
        <v>3348608</v>
      </c>
      <c r="AY56" s="11">
        <v>15799296</v>
      </c>
      <c r="AZ56" s="11">
        <v>13844851</v>
      </c>
      <c r="BA56" s="11">
        <v>4833321</v>
      </c>
      <c r="BB56" s="11">
        <v>12041031</v>
      </c>
      <c r="BC56" s="51">
        <v>3348608</v>
      </c>
      <c r="BE56" s="45" t="s">
        <v>117</v>
      </c>
    </row>
    <row r="57" spans="1:57" x14ac:dyDescent="0.3">
      <c r="A57" s="9" t="s">
        <v>108</v>
      </c>
      <c r="B57" s="65">
        <v>10.5</v>
      </c>
      <c r="C57" s="10" t="s">
        <v>58</v>
      </c>
      <c r="D57" s="37">
        <f t="shared" si="3"/>
        <v>458779037</v>
      </c>
      <c r="E57" s="19">
        <v>17919631</v>
      </c>
      <c r="F57" s="19">
        <v>2052057</v>
      </c>
      <c r="G57" s="19">
        <v>4008024</v>
      </c>
      <c r="H57" s="19">
        <v>12286135</v>
      </c>
      <c r="I57" s="19">
        <v>10269362</v>
      </c>
      <c r="J57" s="19">
        <v>4627804</v>
      </c>
      <c r="K57" s="19">
        <v>2955944</v>
      </c>
      <c r="L57" s="19">
        <v>5396564</v>
      </c>
      <c r="M57" s="19">
        <v>1330170</v>
      </c>
      <c r="N57" s="19">
        <v>11380343</v>
      </c>
      <c r="O57" s="11">
        <v>16766228</v>
      </c>
      <c r="P57" s="11">
        <v>1782215</v>
      </c>
      <c r="Q57" s="11">
        <v>3632748</v>
      </c>
      <c r="R57" s="11">
        <v>12157605</v>
      </c>
      <c r="S57" s="11">
        <v>12108563</v>
      </c>
      <c r="T57" s="11">
        <v>10634540</v>
      </c>
      <c r="U57" s="11">
        <v>9829440</v>
      </c>
      <c r="V57" s="11">
        <v>15907820</v>
      </c>
      <c r="W57" s="11">
        <v>10864490</v>
      </c>
      <c r="X57" s="11">
        <v>3304179</v>
      </c>
      <c r="Y57" s="11">
        <v>6295082</v>
      </c>
      <c r="Z57" s="11">
        <v>3829442</v>
      </c>
      <c r="AA57" s="11">
        <v>13449830</v>
      </c>
      <c r="AB57" s="11">
        <v>13627154</v>
      </c>
      <c r="AC57" s="11">
        <v>13165497</v>
      </c>
      <c r="AD57" s="11">
        <v>16919473</v>
      </c>
      <c r="AE57" s="11">
        <v>5173200</v>
      </c>
      <c r="AF57" s="11">
        <v>6783433</v>
      </c>
      <c r="AG57" s="11">
        <v>1856403</v>
      </c>
      <c r="AH57" s="11">
        <v>2146012</v>
      </c>
      <c r="AI57" s="11">
        <v>4048850</v>
      </c>
      <c r="AJ57" s="11">
        <v>3357238</v>
      </c>
      <c r="AK57" s="11">
        <v>14463963</v>
      </c>
      <c r="AL57" s="11">
        <v>22579619</v>
      </c>
      <c r="AM57" s="11">
        <v>4829855</v>
      </c>
      <c r="AN57" s="11">
        <v>18566953</v>
      </c>
      <c r="AO57" s="11">
        <v>11182915</v>
      </c>
      <c r="AP57" s="11">
        <v>4795544</v>
      </c>
      <c r="AQ57" s="11">
        <v>17167885</v>
      </c>
      <c r="AR57" s="11">
        <v>1701595</v>
      </c>
      <c r="AS57" s="11">
        <v>7577008</v>
      </c>
      <c r="AT57" s="11">
        <v>4783752</v>
      </c>
      <c r="AU57" s="11">
        <v>16701163</v>
      </c>
      <c r="AV57" s="11">
        <v>26246745</v>
      </c>
      <c r="AW57" s="11">
        <v>3143707</v>
      </c>
      <c r="AX57" s="11">
        <v>2399454</v>
      </c>
      <c r="AY57" s="11">
        <v>13597841</v>
      </c>
      <c r="AZ57" s="11">
        <v>6812636</v>
      </c>
      <c r="BA57" s="11">
        <v>9191218</v>
      </c>
      <c r="BB57" s="11">
        <v>10947369</v>
      </c>
      <c r="BC57" s="51">
        <v>2224339</v>
      </c>
      <c r="BE57" s="44" t="s">
        <v>125</v>
      </c>
    </row>
    <row r="58" spans="1:57" x14ac:dyDescent="0.3">
      <c r="A58" s="9" t="s">
        <v>109</v>
      </c>
      <c r="B58" s="64">
        <v>17.265000000000001</v>
      </c>
      <c r="C58" s="10" t="s">
        <v>83</v>
      </c>
      <c r="D58" s="37">
        <f t="shared" si="3"/>
        <v>47493782.57</v>
      </c>
      <c r="E58" s="11">
        <v>353807</v>
      </c>
      <c r="F58" s="11">
        <v>61192</v>
      </c>
      <c r="G58" s="11">
        <v>12879027.809999999</v>
      </c>
      <c r="H58" s="11">
        <v>292392</v>
      </c>
      <c r="I58" s="11">
        <v>5892810</v>
      </c>
      <c r="J58" s="11">
        <v>715383</v>
      </c>
      <c r="K58" s="11">
        <v>0</v>
      </c>
      <c r="L58" s="11">
        <v>0</v>
      </c>
      <c r="M58" s="11">
        <v>0</v>
      </c>
      <c r="N58" s="11">
        <v>1162176</v>
      </c>
      <c r="O58" s="11">
        <v>0</v>
      </c>
      <c r="P58" s="11">
        <v>2975236</v>
      </c>
      <c r="Q58" s="11">
        <v>0</v>
      </c>
      <c r="R58" s="11">
        <v>0</v>
      </c>
      <c r="S58" s="11">
        <v>215748</v>
      </c>
      <c r="T58" s="11">
        <v>0</v>
      </c>
      <c r="U58" s="11">
        <v>192881</v>
      </c>
      <c r="V58" s="11">
        <v>0</v>
      </c>
      <c r="W58" s="11">
        <v>447515</v>
      </c>
      <c r="X58" s="11">
        <v>195717</v>
      </c>
      <c r="Y58" s="11">
        <v>0</v>
      </c>
      <c r="Z58" s="11">
        <v>244468</v>
      </c>
      <c r="AA58" s="11">
        <v>801625</v>
      </c>
      <c r="AB58" s="11">
        <v>726310.45</v>
      </c>
      <c r="AC58" s="11">
        <v>328911</v>
      </c>
      <c r="AD58" s="11">
        <v>659560</v>
      </c>
      <c r="AE58" s="11">
        <v>974103</v>
      </c>
      <c r="AF58" s="11">
        <v>363635</v>
      </c>
      <c r="AG58" s="11">
        <v>464361</v>
      </c>
      <c r="AH58" s="11">
        <v>0</v>
      </c>
      <c r="AI58" s="11">
        <v>0</v>
      </c>
      <c r="AJ58" s="11">
        <v>2405714.9800000004</v>
      </c>
      <c r="AK58" s="11">
        <v>470929</v>
      </c>
      <c r="AL58" s="11">
        <v>1379585.33</v>
      </c>
      <c r="AM58" s="11">
        <v>605373</v>
      </c>
      <c r="AN58" s="11">
        <v>465666</v>
      </c>
      <c r="AO58" s="11">
        <v>1968769</v>
      </c>
      <c r="AP58" s="11">
        <v>428043</v>
      </c>
      <c r="AQ58" s="11">
        <v>856953</v>
      </c>
      <c r="AR58" s="11">
        <v>1603439</v>
      </c>
      <c r="AS58" s="11">
        <v>227565</v>
      </c>
      <c r="AT58" s="11">
        <v>1754952</v>
      </c>
      <c r="AU58" s="11">
        <v>212625</v>
      </c>
      <c r="AV58" s="11">
        <v>1778983</v>
      </c>
      <c r="AW58" s="11">
        <v>498832</v>
      </c>
      <c r="AX58" s="11">
        <v>74480</v>
      </c>
      <c r="AY58" s="11">
        <v>231352</v>
      </c>
      <c r="AZ58" s="11">
        <v>1863823</v>
      </c>
      <c r="BA58" s="11">
        <v>0</v>
      </c>
      <c r="BB58" s="11">
        <v>719840</v>
      </c>
      <c r="BC58" s="51">
        <v>0</v>
      </c>
      <c r="BE58" s="44" t="s">
        <v>125</v>
      </c>
    </row>
    <row r="59" spans="1:57" ht="15.6" x14ac:dyDescent="0.3">
      <c r="D59" s="3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58"/>
    </row>
    <row r="60" spans="1:57" ht="15.6" x14ac:dyDescent="0.3">
      <c r="A60" s="23" t="s">
        <v>128</v>
      </c>
      <c r="D60" s="40">
        <f>+D61+D62</f>
        <v>12130000000</v>
      </c>
      <c r="E60" s="22">
        <f t="shared" ref="E60:BC60" si="4">+E61+E62</f>
        <v>170936119.99237794</v>
      </c>
      <c r="F60" s="22">
        <f t="shared" si="4"/>
        <v>39141819.452538893</v>
      </c>
      <c r="G60" s="22">
        <f t="shared" si="4"/>
        <v>234381233.75614485</v>
      </c>
      <c r="H60" s="22">
        <f t="shared" si="4"/>
        <v>116972314.28618726</v>
      </c>
      <c r="I60" s="22">
        <f t="shared" si="4"/>
        <v>1367310483.0185566</v>
      </c>
      <c r="J60" s="22">
        <f t="shared" si="4"/>
        <v>185262646.97675216</v>
      </c>
      <c r="K60" s="22">
        <f t="shared" si="4"/>
        <v>126740610.20225665</v>
      </c>
      <c r="L60" s="22">
        <f t="shared" si="4"/>
        <v>33626045.749991015</v>
      </c>
      <c r="M60" s="22">
        <f t="shared" si="4"/>
        <v>86843374.869889349</v>
      </c>
      <c r="N60" s="22">
        <f t="shared" si="4"/>
        <v>638395673.30854189</v>
      </c>
      <c r="O60" s="22">
        <f t="shared" si="4"/>
        <v>344188673.93967015</v>
      </c>
      <c r="P60" s="22">
        <f t="shared" si="4"/>
        <v>49337930.782318726</v>
      </c>
      <c r="Q60" s="22">
        <f t="shared" si="4"/>
        <v>55783641.910261251</v>
      </c>
      <c r="R60" s="22">
        <f t="shared" si="4"/>
        <v>464807969.81319904</v>
      </c>
      <c r="S60" s="22">
        <f t="shared" si="4"/>
        <v>214082658.06425619</v>
      </c>
      <c r="T60" s="22">
        <f t="shared" si="4"/>
        <v>111653594.09032562</v>
      </c>
      <c r="U60" s="22">
        <f t="shared" si="4"/>
        <v>93166921.259588689</v>
      </c>
      <c r="V60" s="22">
        <f t="shared" si="4"/>
        <v>179283060.54930952</v>
      </c>
      <c r="W60" s="22">
        <f t="shared" si="4"/>
        <v>314013071.46174341</v>
      </c>
      <c r="X60" s="22">
        <f t="shared" si="4"/>
        <v>67213431.226730183</v>
      </c>
      <c r="Y60" s="22">
        <f t="shared" si="4"/>
        <v>232426920.65269536</v>
      </c>
      <c r="Z60" s="22">
        <f t="shared" si="4"/>
        <v>331924100.81966531</v>
      </c>
      <c r="AA60" s="22">
        <f t="shared" si="4"/>
        <v>356218437.55412841</v>
      </c>
      <c r="AB60" s="22">
        <f t="shared" si="4"/>
        <v>240594854.48196173</v>
      </c>
      <c r="AC60" s="22">
        <f t="shared" si="4"/>
        <v>153132726.96478781</v>
      </c>
      <c r="AD60" s="22">
        <f t="shared" si="4"/>
        <v>309003943.7967788</v>
      </c>
      <c r="AE60" s="22">
        <f t="shared" si="4"/>
        <v>47648207.889909662</v>
      </c>
      <c r="AF60" s="22">
        <f t="shared" si="4"/>
        <v>72270730.155861199</v>
      </c>
      <c r="AG60" s="22">
        <f t="shared" si="4"/>
        <v>91328169.39436239</v>
      </c>
      <c r="AH60" s="22">
        <f t="shared" si="4"/>
        <v>53142412.271867707</v>
      </c>
      <c r="AI60" s="22">
        <f t="shared" si="4"/>
        <v>330590311.40359086</v>
      </c>
      <c r="AJ60" s="22">
        <f t="shared" si="4"/>
        <v>77461712.164844036</v>
      </c>
      <c r="AK60" s="22">
        <f t="shared" si="4"/>
        <v>767963112.56549776</v>
      </c>
      <c r="AL60" s="22">
        <f t="shared" si="4"/>
        <v>343006488.90506387</v>
      </c>
      <c r="AM60" s="22">
        <f t="shared" si="4"/>
        <v>25264134.483037978</v>
      </c>
      <c r="AN60" s="22">
        <f t="shared" si="4"/>
        <v>504224888.58045745</v>
      </c>
      <c r="AO60" s="22">
        <f t="shared" si="4"/>
        <v>165050533.14156908</v>
      </c>
      <c r="AP60" s="22">
        <f t="shared" si="4"/>
        <v>181555614.97544211</v>
      </c>
      <c r="AQ60" s="22">
        <f t="shared" si="4"/>
        <v>494745778.92617524</v>
      </c>
      <c r="AR60" s="22">
        <f t="shared" si="4"/>
        <v>59519344.123702094</v>
      </c>
      <c r="AS60" s="22">
        <f t="shared" si="4"/>
        <v>194481601.10870337</v>
      </c>
      <c r="AT60" s="22">
        <f t="shared" si="4"/>
        <v>33020917.64429621</v>
      </c>
      <c r="AU60" s="22">
        <f t="shared" si="4"/>
        <v>222052847.52405018</v>
      </c>
      <c r="AV60" s="22">
        <f t="shared" si="4"/>
        <v>872627860.05757916</v>
      </c>
      <c r="AW60" s="22">
        <f t="shared" si="4"/>
        <v>105307835.47764589</v>
      </c>
      <c r="AX60" s="22">
        <f t="shared" si="4"/>
        <v>34984330.825117663</v>
      </c>
      <c r="AY60" s="22">
        <f t="shared" si="4"/>
        <v>277513283.61360496</v>
      </c>
      <c r="AZ60" s="22">
        <f t="shared" si="4"/>
        <v>288882613.03448236</v>
      </c>
      <c r="BA60" s="22">
        <f t="shared" si="4"/>
        <v>60257179.638100855</v>
      </c>
      <c r="BB60" s="22">
        <f t="shared" si="4"/>
        <v>293813872.99159431</v>
      </c>
      <c r="BC60" s="58">
        <f t="shared" si="4"/>
        <v>16843960.122787077</v>
      </c>
    </row>
    <row r="61" spans="1:57" x14ac:dyDescent="0.3">
      <c r="A61" s="15" t="s">
        <v>119</v>
      </c>
      <c r="D61" s="41">
        <v>8630000000</v>
      </c>
      <c r="E61" s="27">
        <v>130397849.28374574</v>
      </c>
      <c r="F61" s="27">
        <v>19837907.936404116</v>
      </c>
      <c r="G61" s="27">
        <v>182854318.77506021</v>
      </c>
      <c r="H61" s="27">
        <v>79988989.715385452</v>
      </c>
      <c r="I61" s="27">
        <v>1049246700.251429</v>
      </c>
      <c r="J61" s="27">
        <v>146246772.66300273</v>
      </c>
      <c r="K61" s="27">
        <v>96608038.293963879</v>
      </c>
      <c r="L61" s="27">
        <v>25378916.944946509</v>
      </c>
      <c r="M61" s="27">
        <v>18084084.822880812</v>
      </c>
      <c r="N61" s="27">
        <v>544847436.23983693</v>
      </c>
      <c r="O61" s="27">
        <v>274177715.96253508</v>
      </c>
      <c r="P61" s="27">
        <v>38341476.990337014</v>
      </c>
      <c r="Q61" s="27">
        <v>44336136.488032565</v>
      </c>
      <c r="R61" s="27">
        <v>345749924.606709</v>
      </c>
      <c r="S61" s="27">
        <v>177702068.55853802</v>
      </c>
      <c r="T61" s="27">
        <v>83828916.915199414</v>
      </c>
      <c r="U61" s="27">
        <v>78111673.454957098</v>
      </c>
      <c r="V61" s="27">
        <v>118871078.52056953</v>
      </c>
      <c r="W61" s="27">
        <v>125568686.60154045</v>
      </c>
      <c r="X61" s="27">
        <v>35692772.104835249</v>
      </c>
      <c r="Y61" s="27">
        <v>161303474.33297834</v>
      </c>
      <c r="Z61" s="27">
        <v>182632278.41950169</v>
      </c>
      <c r="AA61" s="27">
        <v>266614284.90188098</v>
      </c>
      <c r="AB61" s="27">
        <v>147397108.36946937</v>
      </c>
      <c r="AC61" s="27">
        <v>80248959.724901929</v>
      </c>
      <c r="AD61" s="27">
        <v>163241058.68991542</v>
      </c>
      <c r="AE61" s="27">
        <v>27642599.552886024</v>
      </c>
      <c r="AF61" s="27">
        <v>50901649.374425456</v>
      </c>
      <c r="AG61" s="27">
        <v>77500605.493388623</v>
      </c>
      <c r="AH61" s="27">
        <v>35755862.748236671</v>
      </c>
      <c r="AI61" s="27">
        <v>240857361.72450548</v>
      </c>
      <c r="AJ61" s="27">
        <v>55974169.36157883</v>
      </c>
      <c r="AK61" s="27">
        <v>532771774.19092834</v>
      </c>
      <c r="AL61" s="27">
        <v>269936798.93416595</v>
      </c>
      <c r="AM61" s="27">
        <v>20291665.951153181</v>
      </c>
      <c r="AN61" s="27">
        <v>311986242.33673376</v>
      </c>
      <c r="AO61" s="27">
        <v>104954470.74404994</v>
      </c>
      <c r="AP61" s="27">
        <v>107970133.60700072</v>
      </c>
      <c r="AQ61" s="27">
        <v>343843307.62139463</v>
      </c>
      <c r="AR61" s="27">
        <v>28384499.28328054</v>
      </c>
      <c r="AS61" s="27">
        <v>131515174.63226737</v>
      </c>
      <c r="AT61" s="27">
        <v>22957682.457596797</v>
      </c>
      <c r="AU61" s="27">
        <v>177167935.16084465</v>
      </c>
      <c r="AV61" s="27">
        <v>738025583.17380667</v>
      </c>
      <c r="AW61" s="27">
        <v>80238744.793290272</v>
      </c>
      <c r="AX61" s="27">
        <v>16786223.998822775</v>
      </c>
      <c r="AY61" s="27">
        <v>224910401.88317564</v>
      </c>
      <c r="AZ61" s="27">
        <v>192277754.4752008</v>
      </c>
      <c r="BA61" s="27">
        <v>49455510.753604636</v>
      </c>
      <c r="BB61" s="27">
        <v>154829976.47528723</v>
      </c>
      <c r="BC61" s="59">
        <v>15755241.703818571</v>
      </c>
    </row>
    <row r="62" spans="1:57" x14ac:dyDescent="0.3">
      <c r="A62" s="15" t="s">
        <v>120</v>
      </c>
      <c r="D62" s="41">
        <v>3500000000</v>
      </c>
      <c r="E62" s="27">
        <v>40538270.708632186</v>
      </c>
      <c r="F62" s="27">
        <v>19303911.516134772</v>
      </c>
      <c r="G62" s="27">
        <v>51526914.981084637</v>
      </c>
      <c r="H62" s="27">
        <v>36983324.570801817</v>
      </c>
      <c r="I62" s="27">
        <v>318063782.76712769</v>
      </c>
      <c r="J62" s="27">
        <v>39015874.313749447</v>
      </c>
      <c r="K62" s="27">
        <v>30132571.90829277</v>
      </c>
      <c r="L62" s="27">
        <v>8247128.8050445067</v>
      </c>
      <c r="M62" s="27">
        <v>68759290.047008544</v>
      </c>
      <c r="N62" s="27">
        <v>93548237.068704963</v>
      </c>
      <c r="O62" s="27">
        <v>70010957.977135047</v>
      </c>
      <c r="P62" s="27">
        <v>10996453.791981714</v>
      </c>
      <c r="Q62" s="27">
        <v>11447505.422228688</v>
      </c>
      <c r="R62" s="27">
        <v>119058045.20649007</v>
      </c>
      <c r="S62" s="27">
        <v>36380589.505718186</v>
      </c>
      <c r="T62" s="27">
        <v>27824677.175126206</v>
      </c>
      <c r="U62" s="27">
        <v>15055247.804631583</v>
      </c>
      <c r="V62" s="27">
        <v>60411982.028739981</v>
      </c>
      <c r="W62" s="27">
        <v>188444384.86020297</v>
      </c>
      <c r="X62" s="27">
        <v>31520659.12189493</v>
      </c>
      <c r="Y62" s="27">
        <v>71123446.319717005</v>
      </c>
      <c r="Z62" s="27">
        <v>149291822.40016362</v>
      </c>
      <c r="AA62" s="27">
        <v>89604152.652247444</v>
      </c>
      <c r="AB62" s="27">
        <v>93197746.112492338</v>
      </c>
      <c r="AC62" s="27">
        <v>72883767.239885882</v>
      </c>
      <c r="AD62" s="27">
        <v>145762885.10686341</v>
      </c>
      <c r="AE62" s="27">
        <v>20005608.337023638</v>
      </c>
      <c r="AF62" s="27">
        <v>21369080.781435747</v>
      </c>
      <c r="AG62" s="27">
        <v>13827563.90097376</v>
      </c>
      <c r="AH62" s="27">
        <v>17386549.52363104</v>
      </c>
      <c r="AI62" s="27">
        <v>89732949.679085374</v>
      </c>
      <c r="AJ62" s="27">
        <v>21487542.803265207</v>
      </c>
      <c r="AK62" s="27">
        <v>235191338.37456945</v>
      </c>
      <c r="AL62" s="27">
        <v>73069689.970897943</v>
      </c>
      <c r="AM62" s="27">
        <v>4972468.5318847978</v>
      </c>
      <c r="AN62" s="27">
        <v>192238646.24372366</v>
      </c>
      <c r="AO62" s="27">
        <v>60096062.397519149</v>
      </c>
      <c r="AP62" s="27">
        <v>73585481.368441373</v>
      </c>
      <c r="AQ62" s="27">
        <v>150902471.30478057</v>
      </c>
      <c r="AR62" s="27">
        <v>31134844.84042155</v>
      </c>
      <c r="AS62" s="27">
        <v>62966426.476435997</v>
      </c>
      <c r="AT62" s="27">
        <v>10063235.186699413</v>
      </c>
      <c r="AU62" s="27">
        <v>44884912.363205537</v>
      </c>
      <c r="AV62" s="27">
        <v>134602276.88377249</v>
      </c>
      <c r="AW62" s="27">
        <v>25069090.68435562</v>
      </c>
      <c r="AX62" s="27">
        <v>18198106.826294884</v>
      </c>
      <c r="AY62" s="27">
        <v>52602881.730429329</v>
      </c>
      <c r="AZ62" s="27">
        <v>96604858.559281543</v>
      </c>
      <c r="BA62" s="27">
        <v>10801668.884496218</v>
      </c>
      <c r="BB62" s="27">
        <v>138983896.51630706</v>
      </c>
      <c r="BC62" s="59">
        <v>1088718.4189685064</v>
      </c>
      <c r="BD62" s="29"/>
    </row>
    <row r="63" spans="1:57" ht="15.6" x14ac:dyDescent="0.3">
      <c r="D63" s="40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60"/>
    </row>
    <row r="64" spans="1:57" ht="15.6" x14ac:dyDescent="0.3">
      <c r="A64" s="23" t="s">
        <v>129</v>
      </c>
      <c r="D64" s="42">
        <f>+D65</f>
        <v>6946362351.3900032</v>
      </c>
      <c r="E64" s="25">
        <f>+E65</f>
        <v>250116414.32999983</v>
      </c>
      <c r="F64" s="25">
        <f t="shared" ref="F64:BC64" si="5">+F65</f>
        <v>149424033.59999999</v>
      </c>
      <c r="G64" s="25">
        <f t="shared" si="5"/>
        <v>103013058.72000004</v>
      </c>
      <c r="H64" s="25">
        <f t="shared" si="5"/>
        <v>9438981.4999999963</v>
      </c>
      <c r="I64" s="25">
        <f t="shared" si="5"/>
        <v>973260759.15000415</v>
      </c>
      <c r="J64" s="25">
        <f t="shared" si="5"/>
        <v>44242525.830000006</v>
      </c>
      <c r="K64" s="25">
        <f t="shared" si="5"/>
        <v>1699693.32</v>
      </c>
      <c r="L64" s="25">
        <f t="shared" si="5"/>
        <v>4300585.790000001</v>
      </c>
      <c r="M64" s="25">
        <f t="shared" si="5"/>
        <v>484270915.47000009</v>
      </c>
      <c r="N64" s="25">
        <f t="shared" si="5"/>
        <v>324873258.50999993</v>
      </c>
      <c r="O64" s="25">
        <f t="shared" si="5"/>
        <v>282651988.13999993</v>
      </c>
      <c r="P64" s="25">
        <f t="shared" si="5"/>
        <v>120598094.33000003</v>
      </c>
      <c r="Q64" s="25">
        <f t="shared" si="5"/>
        <v>100870319.88999997</v>
      </c>
      <c r="R64" s="25">
        <f t="shared" si="5"/>
        <v>80601546.839999869</v>
      </c>
      <c r="S64" s="25">
        <f t="shared" si="5"/>
        <v>22735978.73</v>
      </c>
      <c r="T64" s="25">
        <f t="shared" si="5"/>
        <v>17222084.409999996</v>
      </c>
      <c r="U64" s="25">
        <f t="shared" si="5"/>
        <v>23993526.859999996</v>
      </c>
      <c r="V64" s="25">
        <f t="shared" si="5"/>
        <v>109671261.78999998</v>
      </c>
      <c r="W64" s="25">
        <f t="shared" si="5"/>
        <v>165783869.97000003</v>
      </c>
      <c r="X64" s="25">
        <f t="shared" si="5"/>
        <v>6793941.0899999999</v>
      </c>
      <c r="Y64" s="25">
        <f t="shared" si="5"/>
        <v>494222213.34000027</v>
      </c>
      <c r="Z64" s="25">
        <f t="shared" si="5"/>
        <v>83611269.809999973</v>
      </c>
      <c r="AA64" s="25">
        <f t="shared" si="5"/>
        <v>128195161.93999986</v>
      </c>
      <c r="AB64" s="25">
        <f t="shared" si="5"/>
        <v>11474720.809999999</v>
      </c>
      <c r="AC64" s="25">
        <f t="shared" si="5"/>
        <v>66706437.499999948</v>
      </c>
      <c r="AD64" s="25">
        <f t="shared" si="5"/>
        <v>50537077.20000001</v>
      </c>
      <c r="AE64" s="25">
        <f t="shared" si="5"/>
        <v>26596630.819999993</v>
      </c>
      <c r="AF64" s="25">
        <f t="shared" si="5"/>
        <v>29591054.859999929</v>
      </c>
      <c r="AG64" s="25">
        <f t="shared" si="5"/>
        <v>36841342.939999998</v>
      </c>
      <c r="AH64" s="25">
        <f t="shared" si="5"/>
        <v>28954774.289999999</v>
      </c>
      <c r="AI64" s="25">
        <f t="shared" si="5"/>
        <v>28859797.719999991</v>
      </c>
      <c r="AJ64" s="25">
        <f t="shared" si="5"/>
        <v>115337794.78000002</v>
      </c>
      <c r="AK64" s="25">
        <f t="shared" si="5"/>
        <v>161038673.69000027</v>
      </c>
      <c r="AL64" s="25">
        <f t="shared" si="5"/>
        <v>157474571.75999996</v>
      </c>
      <c r="AM64" s="25">
        <f t="shared" si="5"/>
        <v>6432182.1900000004</v>
      </c>
      <c r="AN64" s="25">
        <f t="shared" si="5"/>
        <v>101688596.16999994</v>
      </c>
      <c r="AO64" s="25">
        <f t="shared" si="5"/>
        <v>358166765.43999726</v>
      </c>
      <c r="AP64" s="25">
        <f t="shared" si="5"/>
        <v>68986541.599999994</v>
      </c>
      <c r="AQ64" s="25">
        <f t="shared" si="5"/>
        <v>59686558.549999975</v>
      </c>
      <c r="AR64" s="25">
        <f t="shared" si="5"/>
        <v>8386691.2699999996</v>
      </c>
      <c r="AS64" s="25">
        <f t="shared" si="5"/>
        <v>142628102.26999992</v>
      </c>
      <c r="AT64" s="25">
        <f t="shared" si="5"/>
        <v>20926497.180000011</v>
      </c>
      <c r="AU64" s="25">
        <f t="shared" si="5"/>
        <v>147927369.38999984</v>
      </c>
      <c r="AV64" s="25">
        <f t="shared" si="5"/>
        <v>395004040.36999977</v>
      </c>
      <c r="AW64" s="25">
        <f t="shared" si="5"/>
        <v>19057333.070000008</v>
      </c>
      <c r="AX64" s="25">
        <f t="shared" si="5"/>
        <v>4765207.4799999995</v>
      </c>
      <c r="AY64" s="25">
        <f t="shared" si="5"/>
        <v>829013730.11000168</v>
      </c>
      <c r="AZ64" s="25">
        <f t="shared" si="5"/>
        <v>42030700.599999979</v>
      </c>
      <c r="BA64" s="25">
        <f t="shared" si="5"/>
        <v>10486455.300000001</v>
      </c>
      <c r="BB64" s="25">
        <f t="shared" si="5"/>
        <v>28570584.120000008</v>
      </c>
      <c r="BC64" s="61">
        <f t="shared" si="5"/>
        <v>7600636.5499999989</v>
      </c>
    </row>
    <row r="65" spans="1:55" x14ac:dyDescent="0.3">
      <c r="A65" s="15" t="s">
        <v>110</v>
      </c>
      <c r="D65" s="43">
        <f>SUM(E65:BC65)</f>
        <v>6946362351.3900032</v>
      </c>
      <c r="E65" s="24">
        <v>250116414.32999983</v>
      </c>
      <c r="F65" s="24">
        <v>149424033.59999999</v>
      </c>
      <c r="G65" s="24">
        <v>103013058.72000004</v>
      </c>
      <c r="H65" s="24">
        <v>9438981.4999999963</v>
      </c>
      <c r="I65" s="24">
        <v>973260759.15000415</v>
      </c>
      <c r="J65" s="24">
        <v>44242525.830000006</v>
      </c>
      <c r="K65" s="24">
        <v>1699693.32</v>
      </c>
      <c r="L65" s="24">
        <v>4300585.790000001</v>
      </c>
      <c r="M65" s="24">
        <v>484270915.47000009</v>
      </c>
      <c r="N65" s="24">
        <v>324873258.50999993</v>
      </c>
      <c r="O65" s="24">
        <v>282651988.13999993</v>
      </c>
      <c r="P65" s="24">
        <v>120598094.33000003</v>
      </c>
      <c r="Q65" s="24">
        <v>100870319.88999997</v>
      </c>
      <c r="R65" s="24">
        <v>80601546.839999869</v>
      </c>
      <c r="S65" s="24">
        <v>22735978.73</v>
      </c>
      <c r="T65" s="24">
        <v>17222084.409999996</v>
      </c>
      <c r="U65" s="24">
        <v>23993526.859999996</v>
      </c>
      <c r="V65" s="24">
        <v>109671261.78999998</v>
      </c>
      <c r="W65" s="24">
        <v>165783869.97000003</v>
      </c>
      <c r="X65" s="24">
        <v>6793941.0899999999</v>
      </c>
      <c r="Y65" s="24">
        <v>494222213.34000027</v>
      </c>
      <c r="Z65" s="24">
        <v>83611269.809999973</v>
      </c>
      <c r="AA65" s="24">
        <v>128195161.93999986</v>
      </c>
      <c r="AB65" s="24">
        <v>11474720.809999999</v>
      </c>
      <c r="AC65" s="24">
        <v>66706437.499999948</v>
      </c>
      <c r="AD65" s="24">
        <v>50537077.20000001</v>
      </c>
      <c r="AE65" s="24">
        <v>26596630.819999993</v>
      </c>
      <c r="AF65" s="24">
        <v>29591054.859999929</v>
      </c>
      <c r="AG65" s="24">
        <v>36841342.939999998</v>
      </c>
      <c r="AH65" s="24">
        <v>28954774.289999999</v>
      </c>
      <c r="AI65" s="24">
        <v>28859797.719999991</v>
      </c>
      <c r="AJ65" s="24">
        <v>115337794.78000002</v>
      </c>
      <c r="AK65" s="24">
        <v>161038673.69000027</v>
      </c>
      <c r="AL65" s="24">
        <v>157474571.75999996</v>
      </c>
      <c r="AM65" s="24">
        <v>6432182.1900000004</v>
      </c>
      <c r="AN65" s="24">
        <v>101688596.16999994</v>
      </c>
      <c r="AO65" s="24">
        <v>358166765.43999726</v>
      </c>
      <c r="AP65" s="24">
        <v>68986541.599999994</v>
      </c>
      <c r="AQ65" s="24">
        <v>59686558.549999975</v>
      </c>
      <c r="AR65" s="24">
        <v>8386691.2699999996</v>
      </c>
      <c r="AS65" s="24">
        <v>142628102.26999992</v>
      </c>
      <c r="AT65" s="24">
        <v>20926497.180000011</v>
      </c>
      <c r="AU65" s="24">
        <v>147927369.38999984</v>
      </c>
      <c r="AV65" s="24">
        <v>395004040.36999977</v>
      </c>
      <c r="AW65" s="24">
        <v>19057333.070000008</v>
      </c>
      <c r="AX65" s="24">
        <v>4765207.4799999995</v>
      </c>
      <c r="AY65" s="24">
        <v>829013730.11000168</v>
      </c>
      <c r="AZ65" s="24">
        <v>42030700.599999979</v>
      </c>
      <c r="BA65" s="24">
        <v>10486455.300000001</v>
      </c>
      <c r="BB65" s="24">
        <v>28570584.120000008</v>
      </c>
      <c r="BC65" s="62">
        <v>7600636.5499999989</v>
      </c>
    </row>
    <row r="68" spans="1:55" x14ac:dyDescent="0.3">
      <c r="A68" s="31" t="s">
        <v>121</v>
      </c>
    </row>
    <row r="69" spans="1:55" x14ac:dyDescent="0.3">
      <c r="A69" s="31" t="s">
        <v>122</v>
      </c>
      <c r="E69" s="28"/>
    </row>
    <row r="71" spans="1:55" x14ac:dyDescent="0.3">
      <c r="A71" s="32">
        <v>43444</v>
      </c>
    </row>
  </sheetData>
  <sheetProtection algorithmName="SHA-512" hashValue="WNqWj75ryRGpbcr2RKnAafP5aHFHbA0DuJG2xzoEfOMxvVKiVW/BLTSBUKhFadZchuVEMySFE4ZZJoSGjk+8gA==" saltValue="KGcDWfDi1qxNhRhhvoor+w==" spinCount="100000" sheet="1" objects="1" scenarios="1"/>
  <sortState xmlns:xlrd2="http://schemas.microsoft.com/office/spreadsheetml/2017/richdata2" ref="A7:BE58">
    <sortCondition descending="1" ref="D7:D58"/>
  </sortState>
  <mergeCells count="1">
    <mergeCell ref="A1:E1"/>
  </mergeCells>
  <hyperlinks>
    <hyperlink ref="BE11" r:id="rId1" location="/" xr:uid="{3DC5EEFE-1737-447E-AD8A-9866B458DD42}"/>
    <hyperlink ref="BE14:BE16" r:id="rId2" location="/" display="USASpending" xr:uid="{916D0634-D2E0-4B63-B4E4-FF002749F83C}"/>
    <hyperlink ref="BE19" r:id="rId3" location="/" xr:uid="{F062721C-E096-4990-BE57-1DE78AEEA37E}"/>
    <hyperlink ref="BE22" r:id="rId4" location="/" display="USASpending" xr:uid="{3170C8B7-B184-4D28-993A-5D162739A6C9}"/>
    <hyperlink ref="BE24:BE25" r:id="rId5" location="/" display="USASpending" xr:uid="{B4BC283C-C483-45A0-B86A-0D8E161F3A4C}"/>
    <hyperlink ref="BE27" r:id="rId6" location="/" display="USASpending" xr:uid="{612CE39B-A8EE-4AEC-AC02-4AEAEAACF754}"/>
    <hyperlink ref="BE29" r:id="rId7" location="/" display="USASpending" xr:uid="{653CBB90-55A6-4BF4-921A-BA3B6F3A12AC}"/>
    <hyperlink ref="BE31" r:id="rId8" location="/" display="USASpending" xr:uid="{0E654828-D4DC-42D9-ACB0-04DE1A3BD1BC}"/>
    <hyperlink ref="BE34" r:id="rId9" location="/" display="USASpending" xr:uid="{0A0CBED1-23EF-44F2-AC38-0A04E03455BA}"/>
    <hyperlink ref="BE36:BE38" r:id="rId10" location="/" display="USASpending" xr:uid="{7439D5AE-4C34-4AF1-8501-9A3E2E562FAC}"/>
    <hyperlink ref="BE42:BE45" r:id="rId11" location="/" display="USASpending" xr:uid="{DDC0B718-3A73-49C1-8265-881EF622BA37}"/>
    <hyperlink ref="BE47:BE48" r:id="rId12" location="/" display="USASpending" xr:uid="{9CA19B3A-BD4F-413F-A4AD-752A2B2A6621}"/>
    <hyperlink ref="BE49:BE50" r:id="rId13" location="/" display="USASpending" xr:uid="{6BDC3DC7-2ED1-49A9-B6CE-FA2068FA8229}"/>
    <hyperlink ref="BE52:BE55" r:id="rId14" location="/" display="USASpending" xr:uid="{71703841-B0CC-4E8D-A136-5E2536E6DD16}"/>
    <hyperlink ref="BE57:BE58" r:id="rId15" location="/" display="USASpending" xr:uid="{58D865F3-5653-4004-A193-F4EBA7B8AEBA}"/>
    <hyperlink ref="BE13" r:id="rId16" display="Budget FY 2018 Analytical Perspectives, State by State Tables" xr:uid="{FF56BA69-86CB-442C-AEB0-289E01ED92B7}"/>
    <hyperlink ref="BE17:BE18" r:id="rId17" display="Budget FY 2018 Analytical Perspectives, State by State Tables" xr:uid="{07603FEC-1B1C-4AE8-9FFD-9DF9A39BA7AA}"/>
    <hyperlink ref="BE21" r:id="rId18" display="Budget FY 2018 Analytical Perspectives, State by State Tables" xr:uid="{80290D80-60B5-4274-AEF3-2D810D50A929}"/>
    <hyperlink ref="BE23" r:id="rId19" display="Budget FY 2018 Analytical Perspectives, State by State Tables" xr:uid="{0A4CA938-0A1C-4E3A-9B6F-25463AF47FB8}"/>
    <hyperlink ref="BE26" r:id="rId20" display="Budget FY 2018 Analytical Perspectives, State by State Tables" xr:uid="{188A4F3E-4543-4A58-A127-60E39D3D0875}"/>
    <hyperlink ref="BE28" r:id="rId21" display="Budget FY 2018 Analytical Perspectives, State by State Tables" xr:uid="{B2E2CEA7-7788-46AA-87DA-5FCDE26C3BE3}"/>
    <hyperlink ref="BE30" r:id="rId22" display="Budget FY 2018 Analytical Perspectives, State by State Tables" xr:uid="{BC0152B6-F872-4CBD-8733-41A6ECEE398A}"/>
    <hyperlink ref="BE32:BE33" r:id="rId23" display="Budget FY 2018 Analytical Perspectives, State by State Tables" xr:uid="{C5FFB739-9A53-438D-AC12-F146CB134322}"/>
    <hyperlink ref="BE35" r:id="rId24" display="Budget FY 2018 Analytical Perspectives, State by State Tables" xr:uid="{C47CDEAD-65BF-4BEA-8DE9-A3354C9B05EE}"/>
    <hyperlink ref="BE41" r:id="rId25" display="Budget FY 2018 Analytical Perspectives, State by State Tables" xr:uid="{06330D8C-4D41-4C3F-B86C-5D8604F14108}"/>
    <hyperlink ref="BE12" r:id="rId26" xr:uid="{DD8963C9-5D1F-4DC5-B70E-307B368F0BF4}"/>
    <hyperlink ref="BE39" r:id="rId27" xr:uid="{09618268-20F2-41F9-921A-4B3962716825}"/>
    <hyperlink ref="BE20" r:id="rId28" xr:uid="{FEEBDCCA-7506-4A72-A879-AFBAF75DF08D}"/>
    <hyperlink ref="BE51" r:id="rId29" xr:uid="{A324B706-25B6-446D-BD6C-75E2BFA0CFB5}"/>
    <hyperlink ref="BE40" r:id="rId30" xr:uid="{67576F79-C56E-40B6-8458-5FA3CC20C133}"/>
    <hyperlink ref="BE7" r:id="rId31" display="Budget FY 2018 Analytical Perspectives, State by State Tables" xr:uid="{6E3EB957-0025-413E-A9EA-2B4FA555B5A4}"/>
    <hyperlink ref="BE8" r:id="rId32" xr:uid="{64FF2992-C712-48E3-9EE3-40B1CA28728C}"/>
    <hyperlink ref="BE9" r:id="rId33" xr:uid="{2EF36AC5-96A5-47F9-AFDF-2E78A7567403}"/>
    <hyperlink ref="BE10" r:id="rId34" xr:uid="{5E57F812-444E-4ADC-BE9A-53F88FE4FB63}"/>
    <hyperlink ref="BE56" r:id="rId35" xr:uid="{03F6E8F7-9991-45ED-B35C-3A148A0048D5}"/>
    <hyperlink ref="BE46" r:id="rId36" xr:uid="{695940DF-B0C7-4A09-AF25-2D1437934B93}"/>
    <hyperlink ref="B7" r:id="rId37" display="https://beta.sam.gov/fal/8ac09ce2290e40568eb1fce280d2a813/view?keywords=93.778&amp;sort=-relevance&amp;index=cfda&amp;is_active=true&amp;page=1" xr:uid="{D0A7AC62-AD1E-421A-A592-8EFF025B51E2}"/>
    <hyperlink ref="B8" r:id="rId38" display="https://beta.sam.gov/fal/fceb48db992a49a993314c35e2bf8d7a/view?keywords=84.268&amp;sort=-relevance&amp;index=cfda&amp;is_active=true&amp;page=1" xr:uid="{D918AB71-2D47-467E-9E00-17EEEB1A7AA0}"/>
    <hyperlink ref="B9" r:id="rId39" display="https://beta.sam.gov/fal/96cb9c2879af4720916a91e55c4e55c4/view?keywords=10.551&amp;sort=-relevance&amp;index=cfda&amp;is_active=true&amp;page=1" xr:uid="{516FA0B9-0621-421C-997C-0BD8AB43D200}"/>
    <hyperlink ref="B10" r:id="rId40" display="https://beta.sam.gov/fal/f43dad20d24d4045a6160b4ea12e3e04/view?keywords=93.774&amp;sort=-relevance&amp;index=cfda&amp;is_active=true&amp;page=1" xr:uid="{4E572746-5A49-4622-9478-37536C656521}"/>
    <hyperlink ref="B11" r:id="rId41" display="https://beta.sam.gov/fal/6e8702c2f1e040e4afba653fe7971317/view?keywords=20.205&amp;sort=-relevance&amp;index=cfda&amp;is_active=true&amp;page=1" xr:uid="{0DCB005D-A981-4A12-9B99-164E7BAE6F4E}"/>
    <hyperlink ref="B12" r:id="rId42" display="https://beta.sam.gov/fal/b99cfa2ca2c241f3bb7d4264187990d8/view?keywords=84.063&amp;sort=-relevance&amp;index=cfda&amp;is_active=true&amp;page=1" xr:uid="{C833F601-0954-430A-8747-A6D457F195E9}"/>
    <hyperlink ref="B13" r:id="rId43" display="https://beta.sam.gov/fal/98de3f42adfe44ffb6e9cc9b3c193a26/view?keywords=14.871&amp;sort=-relevance&amp;index=cfda&amp;is_active=true&amp;page=1" xr:uid="{9D026261-5C09-450B-AAB6-7C5FEE62D320}"/>
    <hyperlink ref="B14" r:id="rId44" display="https://beta.sam.gov/fal/7b20321105044c2ab7ebfa9e50dbc5a9/view?keywords=93.558&amp;sort=-relevance&amp;index=cfda&amp;is_active=true&amp;page=1" xr:uid="{305A0036-5191-48B8-8F96-727E0F95127E}"/>
    <hyperlink ref="B15" r:id="rId45" display="https://beta.sam.gov/fal/827eb1860b9242d4b088b746ebe13614/view?keywords=10.410&amp;sort=-relevance&amp;index=cfda&amp;is_active=true&amp;page=1" xr:uid="{A3EB32FA-8F97-4199-A067-05D5CD9D1A7D}"/>
    <hyperlink ref="B16" r:id="rId46" display="https://beta.sam.gov/fal/80521bebccd84a10ad5770ac43e01a74/view?keywords=84.010&amp;sort=-relevance&amp;index=cfda&amp;is_active=true&amp;page=1" xr:uid="{96246C90-43CF-4437-81B3-FF2FF8D752B1}"/>
    <hyperlink ref="B17" r:id="rId47" display="https://beta.sam.gov/fal/6a839911ee9e4ad09fd2407bdb00258b/view?keywords=93.767&amp;sort=-relevance&amp;index=cfda&amp;is_active=true&amp;page=1" xr:uid="{08BC7F30-89A9-47C5-BF81-A9DDE1CC91CB}"/>
    <hyperlink ref="B18" r:id="rId48" display="https://beta.sam.gov/fal/0ed5dac6838d4ba1b81559dca6e08923/view?keywords=10.555&amp;sort=-relevance&amp;index=cfda&amp;is_active=true&amp;page=1" xr:uid="{48AEBCCE-5CA6-4DE6-805E-610FE2E8F7E9}"/>
    <hyperlink ref="B19" r:id="rId49" display="https://beta.sam.gov/fal/5836b8c179a54b5b8583a0bb9207758a/view?keywords=84.027&amp;sort=-relevance&amp;index=cfda&amp;is_active=true&amp;page=1" xr:uid="{466061D5-3229-47AD-B2E4-FB647681D1E9}"/>
    <hyperlink ref="B20" r:id="rId50" display="https://beta.sam.gov/fal/9faa3d863df74a2aa5397d4439f611b9/view?keywords=14.195&amp;sort=-relevance&amp;index=cfda&amp;is_active=true&amp;page=1" xr:uid="{A9210A23-C2C7-49FA-AE8B-38F89A9C3011}"/>
    <hyperlink ref="B21" r:id="rId51" display="https://beta.sam.gov/fal/259e076754cf41f896be5d58f82c21f3/view?keywords=20.507&amp;sort=-relevance&amp;index=cfda&amp;is_active=true&amp;page=1" xr:uid="{B08FA963-0EE7-4EBE-9A63-309E192B97E9}"/>
    <hyperlink ref="B22" r:id="rId52" display="https://beta.sam.gov/fal/afb212af2f4b408496f7d96d2e9bfb70/view?keywords=93.600&amp;sort=-relevance&amp;index=cfda&amp;is_active=true&amp;page=1" xr:uid="{9EEDDBAC-A6A6-439A-A962-53EBFAAF4244}"/>
    <hyperlink ref="B23" r:id="rId53" display="https://beta.sam.gov/fal/3f4f9b90b22c7a295c07b5399821d1d0/view?keywords=10.557&amp;sort=-relevance&amp;index=cfda&amp;is_active=true&amp;page=1" xr:uid="{B499265C-E459-475F-A5E6-3EA4404754B0}"/>
    <hyperlink ref="B24" r:id="rId54" display="https://beta.sam.gov/fal/2bf65d0089df44edb17c7f803e07f112/view?keywords=93.658&amp;sort=-relevance&amp;index=cfda&amp;is_active=true&amp;page=1" xr:uid="{B8B54AFE-3A5E-402C-B8FA-BCED51F7861B}"/>
    <hyperlink ref="B25" r:id="rId55" xr:uid="{EB939E7C-E7AB-4256-AA61-B06B33088C33}"/>
    <hyperlink ref="B26" r:id="rId56" display="https://beta.sam.gov/fal/b49fb1ffddd24462baad036f28cad497/view?keywords=10.553&amp;sort=-relevance&amp;index=cfda&amp;is_active=true&amp;page=1" xr:uid="{C1156118-EF31-45E6-A4FB-B75105D618AC}"/>
    <hyperlink ref="B27" r:id="rId57" display="https://beta.sam.gov/fal/768b7fc56bac4722a7da791c767ed302/view?keywords=10.850&amp;sort=-relevance&amp;index=cfda&amp;is_active=true&amp;page=1" xr:uid="{D5EBA4A9-4275-46AC-9084-461CE536E812}"/>
    <hyperlink ref="B28" r:id="rId58" display="https://beta.sam.gov/fal/d8d2f4e0fc2d9d6c10609fdebf273af3/view?keywords=14.850&amp;sort=-relevance&amp;index=cfda&amp;is_active=true&amp;page=1" xr:uid="{2FDD9DCD-3E84-453B-9829-29D238D16C77}"/>
    <hyperlink ref="B29" r:id="rId59" display="https://beta.sam.gov/fal/490b4c4fffa04503a49f46deb5433725/view?keywords=93.568&amp;sort=-relevance&amp;index=cfda&amp;is_active=true&amp;page=1" xr:uid="{CBC1CEEE-B529-4F3E-A364-73990F40ECC7}"/>
    <hyperlink ref="B30" r:id="rId60" display="https://beta.sam.gov/fal/fba2e0c4c5004b6eb6fe561749954a6d/view?keywords=10.558&amp;sort=-relevance&amp;index=cfda&amp;is_active=true&amp;page=1" xr:uid="{1C1A37CF-ADB1-40C1-904B-0D297C8EB38A}"/>
    <hyperlink ref="B31" r:id="rId61" display="https://beta.sam.gov/fal/657245046c044e5f8480d589d8f3aecb/view?keywords=84.126&amp;sort=-relevance&amp;index=cfda&amp;is_active=true&amp;page=1" xr:uid="{08CABEF9-6664-49D8-B311-536129307FDE}"/>
    <hyperlink ref="B32" r:id="rId62" display="https://beta.sam.gov/fal/486fdc1e4c094d75b1fdf81439964bb4/view?keywords=93.596&amp;sort=-relevance&amp;index=cfda&amp;is_active=true&amp;page=1" xr:uid="{79F72838-9F93-42C5-ABA9-81D20CE81D6A}"/>
    <hyperlink ref="B33" r:id="rId63" display="https://beta.sam.gov/fal/9ceb88a92ad84ff7bc0503b5a98cebd7/view?keywords=17.225&amp;sort=-relevance&amp;index=cfda&amp;is_active=true&amp;page=1" xr:uid="{37CB27C0-F9C2-4CB2-BB02-33AC3A4D2843}"/>
    <hyperlink ref="B34" r:id="rId64" display="https://beta.sam.gov/fal/b777cc5f6d2442cabaa513868b455584/view?keywords=20.500&amp;sort=-relevance&amp;index=cfda&amp;is_active=true&amp;page=1" xr:uid="{95B255B1-9D28-4CB6-9FA1-D20B399749F5}"/>
    <hyperlink ref="B35" r:id="rId65" display="https://beta.sam.gov/fal/486fdc1e4c094d75b1fdf81439964bb4/view?keywords=93.575&amp;sort=-relevance&amp;index=cfda&amp;is_active=true&amp;page=1" xr:uid="{8CF3ECBA-7991-4A6C-88B9-72C9B08B134B}"/>
    <hyperlink ref="B36" r:id="rId66" display="https://beta.sam.gov/fal/d9dbc34335604228bd980a1ed7ba2fb0/view?keywords=93.659&amp;sort=-relevance&amp;index=cfda&amp;is_active=true&amp;page=1" xr:uid="{9C46A9D6-730D-4D26-AB4A-929484234137}"/>
    <hyperlink ref="B37" r:id="rId67" display="https://beta.sam.gov/fal/957fae0849ab4ddaa58cc7280333705c/view?keywords=10.766&amp;sort=-relevance&amp;index=cfda&amp;is_active=true&amp;page=1" xr:uid="{4DEF7F38-AF56-4927-BA79-CFAC0F92E139}"/>
    <hyperlink ref="B38" r:id="rId68" display="https://beta.sam.gov/fal/3df609bbc3c2489e8e565a12eefea7fd/view?keywords=84.367&amp;sort=-relevance&amp;index=cfda&amp;is_active=true&amp;page=1" xr:uid="{2DA2DFB9-8169-4CAF-B061-A3295C519960}"/>
    <hyperlink ref="B39" r:id="rId69" display="https://beta.sam.gov/fal/a613b4008917473db15e8e35ecb47595/view?keywords=16.575&amp;sort=-relevance&amp;index=cfda&amp;is_active=true&amp;page=1" xr:uid="{97EBDF72-DF06-4BA0-93E7-CCEF218374DD}"/>
    <hyperlink ref="B40" r:id="rId70" display="https://beta.sam.gov/fal/4bec434fc21387e84d49f8f12a9bfa4c/view?keywords=14.218&amp;sort=-relevance&amp;index=cfda&amp;is_active=true&amp;page=1" xr:uid="{76A73518-57CB-4B78-A3A3-D06E96A2809D}"/>
    <hyperlink ref="B41" r:id="rId71" display="https://beta.sam.gov/fal/fa5cb4d651ab4719b96c5b215af383c4/view?keywords=14.872&amp;sort=-relevance&amp;index=cfda&amp;is_active=true&amp;page=1" xr:uid="{AC0CAA33-6D41-49F6-9456-EFC935EC102C}"/>
    <hyperlink ref="B42" r:id="rId72" display="https://beta.sam.gov/fal/9631fda7aa73412eb18b58fe6ec359e4/view?keywords=93.959&amp;sort=-relevance&amp;index=cfda&amp;is_active=true&amp;page=1" xr:uid="{904AE1DE-37BE-457F-A37C-414C47E7721E}"/>
    <hyperlink ref="B43" r:id="rId73" display="https://beta.sam.gov/fal/cc6eae8282e24f468564ec75a281cd53/view?keywords=10.760&amp;sort=-relevance&amp;index=cfda&amp;is_active=true&amp;page=1" xr:uid="{183771B2-CAEF-4A3D-B0CD-5DDE57A7ACE6}"/>
    <hyperlink ref="B44" r:id="rId74" display="https://beta.sam.gov/fal/a5cd909022174201a996f03342112187/view?keywords=93.667&amp;sort=-relevance&amp;index=cfda&amp;is_active=true&amp;page=1" xr:uid="{808CEDC1-8A0C-4E28-8881-131FA4D9E38A}"/>
    <hyperlink ref="B45" r:id="rId75" display="https://beta.sam.gov/fal/af3b299c087846f28fba0a707ef3684c/view?keywords=10.427&amp;sort=-relevance&amp;index=cfda&amp;is_active=true&amp;page=1" xr:uid="{A7698E3F-9175-46F4-8AB4-3C9CAD1E2256}"/>
    <hyperlink ref="B46" r:id="rId76" display="https://beta.sam.gov/fal/2f03a4e4100b4c6f8e0692a0cd1000a0/view?keywords=10.768&amp;sort=-relevance&amp;index=cfda&amp;is_active=true&amp;page=1" xr:uid="{1CA1AF3A-4679-451B-AAE2-44AA459EC534}"/>
    <hyperlink ref="B47" r:id="rId77" display="https://beta.sam.gov/fal/f5ea09a9aec34a1db50899815b2fb622/view?keywords=84.048&amp;sort=-relevance&amp;index=cfda&amp;is_active=true&amp;page=1" xr:uid="{1D6D89C1-EC45-4844-A7D5-3AAC783BC605}"/>
    <hyperlink ref="B48" r:id="rId78" display="https://beta.sam.gov/fal/7977ab424e244ef19b3057039628476e/view?keywords=97.067&amp;sort=-relevance&amp;index=cfda&amp;is_active=true&amp;page=1" xr:uid="{1F3D32B7-02EA-4A5D-A4A0-28E6F8A3A423}"/>
    <hyperlink ref="B49" r:id="rId79" display="https://beta.sam.gov/fal/75023acf84354201bebc7656d588fcdf/view?keywords=17.278&amp;sort=-relevance&amp;index=cfda&amp;is_active=true&amp;page=1" xr:uid="{EBE9F084-E8A4-4574-9919-298E55A7F2DF}"/>
    <hyperlink ref="B50" r:id="rId80" display="https://beta.sam.gov/fal/783893b227a244048014f0641f6722f8/view?keywords=14.239&amp;sort=-relevance&amp;index=cfda&amp;is_active=true&amp;page=1" xr:uid="{2FFC8106-B425-40A0-938C-F1B6AD93A5C4}"/>
    <hyperlink ref="B51" r:id="rId81" display="https://beta.sam.gov/fal/530a3538a33c41b6b1ea235d457a5553/view?keywords=14.228&amp;sort=-relevance&amp;index=cfda&amp;is_active=true&amp;page=1" xr:uid="{90C63783-22A1-4952-B706-4162326E03D2}"/>
    <hyperlink ref="B52" r:id="rId82" display="https://beta.sam.gov/fal/91268c3fcd9947cd8ef13acd95e3838b/view?keywords=17.259&amp;sort=-relevance&amp;index=cfda&amp;is_active=true&amp;page=1" xr:uid="{FAEA1669-C182-4048-8D28-8CF590917042}"/>
    <hyperlink ref="B54" r:id="rId83" display="https://beta.sam.gov/fal/44d25ef8997b4a5fb5b42e01d149b0e4/view?keywords=17.207&amp;sort=-relevance&amp;index=cfda&amp;is_active=true&amp;page=1" xr:uid="{3AA1F3D4-03E8-40DC-95A1-ADA7903B9440}"/>
    <hyperlink ref="B55" r:id="rId84" display="https://beta.sam.gov/fal/774dda72930d4da8b2f8dc7fe4d5b5a4/view?keywords=93.569&amp;sort=-relevance&amp;index=cfda&amp;is_active=true&amp;page=1" xr:uid="{81CEC34B-F9F3-410D-A50E-6987215A3BF0}"/>
    <hyperlink ref="B56" r:id="rId85" display="https://beta.sam.gov/fal/baf187d1acba49dd9ccdb5b6b44563d4/view?keywords=93.045&amp;sort=-relevance&amp;index=cfda&amp;is_active=true&amp;page=1" xr:uid="{441B36F0-CF32-4E98-9B7F-E1EBE1B24D88}"/>
    <hyperlink ref="B57" r:id="rId86" display="https://beta.sam.gov/fal/c574c29cb5684a0fa0c748a0691d124e/view" xr:uid="{E28FBD91-8B02-43AF-8BB7-70978ACD6257}"/>
    <hyperlink ref="B58" r:id="rId87" display="https://beta.sam.gov/fal/fde48e97f2f5460f8b9899fb20769491/view?keywords=17.265&amp;sort=-relevance&amp;index=cfda&amp;is_active=true&amp;page=1" xr:uid="{35B7A863-C27E-419C-94AF-D3F0BA1CEA15}"/>
    <hyperlink ref="B53" r:id="rId88" display="https://beta.sam.gov/fal/a119abb49c334554839564c28baff2c4/view?keywords=17.258&amp;sort=-relevance&amp;index=cfda&amp;is_active=true&amp;page=1" xr:uid="{99254BCE-FEFA-488D-9624-900A645041D1}"/>
  </hyperlinks>
  <pageMargins left="0.7" right="0.7" top="0.75" bottom="0.75" header="0.3" footer="0.3"/>
  <pageSetup orientation="portrait"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FY2016 Program x State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Reamer, Andrew David</dc:creator>
  <cp:lastModifiedBy>Reamer, Andrew David</cp:lastModifiedBy>
  <cp:lastPrinted>2018-12-11T20:34:33Z</cp:lastPrinted>
  <dcterms:created xsi:type="dcterms:W3CDTF">2018-12-05T21:22:24Z</dcterms:created>
  <dcterms:modified xsi:type="dcterms:W3CDTF">2019-01-08T00:10:10Z</dcterms:modified>
</cp:coreProperties>
</file>